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4" rupBuild="18730"/>
  <workbookPr filterPrivacy="1" defaultThemeVersion="124226"/>
  <bookViews>
    <workbookView xWindow="0" yWindow="0" windowWidth="15001" windowHeight="3894" xr2:uid="{00000000-000D-0000-FFFF-FFFF00000000}"/>
  </bookViews>
  <sheets>
    <sheet name="radovi" sheetId="2" r:id="rId1"/>
    <sheet name="rekapitulacija" sheetId="3" r:id="rId2"/>
    <sheet name="naslovnica" sheetId="4" r:id="rId3"/>
  </sheets>
  <definedNames>
    <definedName name="_xlnm.Print_Area" localSheetId="2">naslovnica!$A$1:$F$50</definedName>
    <definedName name="_xlnm.Print_Area" localSheetId="0">radovi!$A$1:$F$627</definedName>
    <definedName name="_xlnm.Print_Area" localSheetId="1">rekapitulacija!$A$1:$F$45</definedName>
  </definedNames>
  <calcPr calcId="171027"/>
</workbook>
</file>

<file path=xl/calcChain.xml><?xml version="1.0" encoding="utf-8"?>
<calcChain xmlns="http://schemas.openxmlformats.org/spreadsheetml/2006/main">
  <c r="F424" i="2" l="1"/>
  <c r="F204" i="2"/>
  <c r="F205" i="2"/>
  <c r="F188" i="2"/>
  <c r="F187" i="2"/>
  <c r="F607" i="2"/>
  <c r="F566" i="2"/>
  <c r="F603" i="2"/>
  <c r="F604" i="2"/>
  <c r="F427" i="2"/>
  <c r="F532" i="2"/>
  <c r="F531" i="2"/>
  <c r="F477" i="2"/>
  <c r="F430" i="2"/>
  <c r="F386" i="2"/>
  <c r="F385" i="2"/>
  <c r="F366" i="2"/>
  <c r="F487" i="2"/>
  <c r="F313" i="2"/>
  <c r="F237" i="2"/>
  <c r="F482" i="2"/>
  <c r="F483" i="2"/>
  <c r="F484" i="2"/>
  <c r="F478" i="2"/>
  <c r="F474" i="2"/>
  <c r="F467" i="2"/>
  <c r="F464" i="2"/>
  <c r="F211" i="2"/>
  <c r="F461" i="2"/>
  <c r="F624" i="2" l="1"/>
  <c r="F610" i="2"/>
  <c r="F30" i="3" s="1"/>
  <c r="F491" i="2"/>
  <c r="F24" i="3" l="1"/>
  <c r="F238" i="2"/>
  <c r="F225" i="2"/>
  <c r="F241" i="2" l="1"/>
  <c r="F18" i="3" l="1"/>
  <c r="F184" i="2"/>
  <c r="F214" i="2" l="1"/>
  <c r="F514" i="2"/>
  <c r="F535" i="2" s="1"/>
  <c r="F567" i="2"/>
  <c r="F576" i="2"/>
  <c r="F573" i="2"/>
  <c r="F570" i="2"/>
  <c r="F306" i="2"/>
  <c r="F305" i="2"/>
  <c r="F309" i="2"/>
  <c r="F310" i="2"/>
  <c r="F130" i="2"/>
  <c r="F126" i="2"/>
  <c r="F125" i="2"/>
  <c r="F114" i="2"/>
  <c r="F95" i="2"/>
  <c r="F365" i="2"/>
  <c r="F16" i="3" l="1"/>
  <c r="F26" i="3"/>
  <c r="F579" i="2"/>
  <c r="F437" i="2"/>
  <c r="F436" i="2"/>
  <c r="F421" i="2"/>
  <c r="F389" i="2"/>
  <c r="F375" i="2"/>
  <c r="F372" i="2"/>
  <c r="F28" i="3" l="1"/>
  <c r="F440" i="2"/>
  <c r="F293" i="2"/>
  <c r="F290" i="2"/>
  <c r="F289" i="2"/>
  <c r="F288" i="2"/>
  <c r="F271" i="2"/>
  <c r="F270" i="2"/>
  <c r="F148" i="2"/>
  <c r="F147" i="2"/>
  <c r="F133" i="2"/>
  <c r="F127" i="2"/>
  <c r="F122" i="2"/>
  <c r="F111" i="2"/>
  <c r="F108" i="2"/>
  <c r="F105" i="2"/>
  <c r="F102" i="2"/>
  <c r="F99" i="2"/>
  <c r="F96" i="2"/>
  <c r="F92" i="2"/>
  <c r="F89" i="2"/>
  <c r="F86" i="2"/>
  <c r="F83" i="2"/>
  <c r="F80" i="2"/>
  <c r="F77" i="2"/>
  <c r="F74" i="2"/>
  <c r="F46" i="2"/>
  <c r="F43" i="2"/>
  <c r="F40" i="2"/>
  <c r="F37" i="2"/>
  <c r="F34" i="2"/>
  <c r="F31" i="2"/>
  <c r="F28" i="2"/>
  <c r="F22" i="2"/>
  <c r="F392" i="2" l="1"/>
  <c r="F22" i="3"/>
  <c r="F151" i="2"/>
  <c r="F49" i="2"/>
  <c r="F10" i="3" s="1"/>
  <c r="F136" i="2"/>
  <c r="F12" i="3" l="1"/>
  <c r="F20" i="3"/>
  <c r="F14" i="3"/>
  <c r="F33" i="3" l="1"/>
  <c r="F34" i="3" l="1"/>
  <c r="F35" i="3" s="1"/>
</calcChain>
</file>

<file path=xl/sharedStrings.xml><?xml version="1.0" encoding="utf-8"?>
<sst xmlns="http://schemas.openxmlformats.org/spreadsheetml/2006/main" count="525" uniqueCount="270">
  <si>
    <t>GRAĐEVINA:</t>
  </si>
  <si>
    <t>Višestambena zgrada</t>
  </si>
  <si>
    <t>ul. A. I.Mikulića 10</t>
  </si>
  <si>
    <t>Zagreb</t>
  </si>
  <si>
    <t>PROJEKTANT:</t>
  </si>
  <si>
    <t>LOKACIJA:</t>
  </si>
  <si>
    <t>k.č. 4165, k.o. Centar.</t>
  </si>
  <si>
    <t>ZOP:</t>
  </si>
  <si>
    <t>FAZA PROJEKTA:</t>
  </si>
  <si>
    <t>TROŠKOVNIK GRAĐEVINSKO-OBRTNIČKIH</t>
  </si>
  <si>
    <t>RADOVA ENERGETSKE OBNOVE</t>
  </si>
  <si>
    <t>OPĆI UVJETI UZ TROŠKOVNIK</t>
  </si>
  <si>
    <t>OPĆI UVJETI</t>
  </si>
  <si>
    <t xml:space="preserve">       Izvoditelj radova treba uz ponudu priložiti jedinične cijene za materijale i radnu snagu, te“faktor” poduzeća, koji će se odnositi na izgradnju ove građevine.Pročelje građevine dekorirano je ukrasnim elementima (restauratorski, vučeni profili), za koje je, prije pregleda sa skele i ispitivanja postojećih materijala, teško dovoljno precizno definirati način i veličinu sanacionog zahvata, pa je prilikom uvođenja u posao obavezan detaljan pregled i utvrđivanje pravog stanja elemenata i načina sanacije.</t>
  </si>
  <si>
    <t xml:space="preserve">        Prije izrade ponude izvoditelj je dužan obići i pregledati građevinu zbog ocjene njezinog građevinskog stanja, radova obuhvaćenih troškovnikom, uvjeta organizacije gradilišta, načina i mogućnosti pristupa građevini, mogućnosti zauzimanja javne površine, postave skele, osiguranja ulaza u građevinu i sl.</t>
  </si>
  <si>
    <t>I. SKELA I PRIPREMNI RADOVI</t>
  </si>
  <si>
    <t>br.</t>
  </si>
  <si>
    <t>opis radova</t>
  </si>
  <si>
    <t>j.m.</t>
  </si>
  <si>
    <t xml:space="preserve"> količina</t>
  </si>
  <si>
    <t xml:space="preserve"> ukupna cijena</t>
  </si>
  <si>
    <t>1.</t>
  </si>
  <si>
    <t>m2</t>
  </si>
  <si>
    <t>2.</t>
  </si>
  <si>
    <t>3.</t>
  </si>
  <si>
    <t>4.</t>
  </si>
  <si>
    <t xml:space="preserve">Zaštita krovne plohe oko dimnjaka radi izrade novih dimnjačkih kapa i žbukanja dimnjaka, Rad izvesti u svemu kao u stavci I/3 Obračun po m2
</t>
  </si>
  <si>
    <t>5.</t>
  </si>
  <si>
    <t>6.</t>
  </si>
  <si>
    <t>Dobava i postava PVC folije za zaštitu otvora na pročelju. Folija se pričvršćuje na doprozornike pomoću drvenih letvica, koje su u cijeni stavke.Obračun po m2.</t>
  </si>
  <si>
    <t>7.</t>
  </si>
  <si>
    <t>8.</t>
  </si>
  <si>
    <t>Ispitivanje vertikalnosti pročelja, nakon postave skele uz prisutnost nadzornog inžinjera. Na crtežu pročelja označiti ustanovljene neravnine i kotirati njihove veličine. Obračun po satu.</t>
  </si>
  <si>
    <t>sati</t>
  </si>
  <si>
    <t>II. RUŠENJA I DEMONTAŽE</t>
  </si>
  <si>
    <t xml:space="preserve">        Sve otvore na pročelju treba odmah nakon postave skele zaštititi PVC folijom debljine 0,20 mm, kako prilikom obijanja žbuke ne bi došlo do oštećenja. Nakon provedenih pripremnih radova, rušenja na građevini vrše se prema unaprijed utvrđenom redosljedu dogovorenim s nadzornim inžinjerom investitora. Demontaže i rušenja izvode se u pravilu od krova prema podrumu.</t>
  </si>
  <si>
    <t xml:space="preserve">        Svi prijenosi materijala dobiveni rušenjem i demontažom, odvoz na privremeni gradilišni deponij ili gradsku planirku, s čišćenjem gradilišta i dovođenjem javne površine u prvobitno stanje, trebaju biti uključeni u jediničnoj cijeni radova i neće se posebno priznavati. Prije početka radova treba ispitati sve instalacije koje se nalaze na pročelju ili krovu građevine, te ih po stručnoj osobi zaštititi u skladu s propisima.</t>
  </si>
  <si>
    <t xml:space="preserve">        Sve elemente s pročelja (tablice s kućnim brojem, reklame i sl.) treba skinuti i privremeno – do završetka radova kada će se ponovno postaviti – pohraniti na gradilištu ili mjestu koje se dogovori s nadzornim inžinjerom investitora. Izvoditelj će snositi troškove ukoliko se navedeni elementi oštete ili otuđe.</t>
  </si>
  <si>
    <t xml:space="preserve">        Jediničnom cijenom treba obuhvatiti:
- sav rad i materijal za izvedbu radova iz pojedine stavke,
- sav transport,
- sve društvene obveze vezane za radnu snagu i materijal,
- pripremno – završne radove.</t>
  </si>
  <si>
    <t>Demontaža i privremeno deponiranje pločica sa kućnim brojem, natpisnih ploča,raznih rešetki i sl. Sve navedeno pohraniti na gradilištu ili kod vlasnika-zakupca. Izvoditelj snosi sve troškove ponovne dobave ili izrade pojedinih elemenata u slučaju oštećenja ili otuđenja sa gradilišta. Obračun po kom.</t>
  </si>
  <si>
    <t>kom</t>
  </si>
  <si>
    <t>m'</t>
  </si>
  <si>
    <t>Demontaža dotrajalih oluka Ø 12 cm od pocinčanog lima na uličnom pročelju. Uključivo prenos i odlaganje na gradilišnu deponiju. Cijena obuhvaća i demontažu
tuljca na spoju s “škotskom cijevi”, te obujmice. Obračun po m1 razvijene širine lima i komadu obujmice.</t>
  </si>
  <si>
    <t>Demontaža opšava od pocinčanog lima na spoju krova i zabatnog zida stubišta, te opšava oko dimnjaka razvijene širine 50-60.
Obračun po m1.</t>
  </si>
  <si>
    <t>Demontaža postoječih ( ljevano željeznih ) cijevi, uključivo razbijanje pločnika i potreban iskop oko spoja s postoječom kanalizacijom, te ponovno izrada novog spoja.Obračun po komadu.</t>
  </si>
  <si>
    <t>Demontaža dotrajalih i oštećenih betonskih prozorskih klupčica završno obrađenih pranim riječnim kulirom, presjeka 20/5 cm, uključivo sav horizontalni transport na gradilišnu deponiju.Obračun po komadu.</t>
  </si>
  <si>
    <t>9.</t>
  </si>
  <si>
    <t>10.</t>
  </si>
  <si>
    <t>Demontaža željeznih zaštitnih, jednostavnih rešetki ugrađenih ispred  prozora.
Obračun po komadu.</t>
  </si>
  <si>
    <t>11.</t>
  </si>
  <si>
    <t>12.</t>
  </si>
  <si>
    <t>Demontaža i ponovna montaža na bočno pročelje, (nakon uređenja fasade) vanjskih jedinica klima uređaja postavljenih na pročelju. U stavku uključiti nove nosače koji moraju biti duži (duži vijci) radi postavljene toplinske izolacije. U cijenu stavke potrebno je uključiti , ponovno punjenje plinom,odnosno sve potrebno do pune funkcionalnosti rada kao i utovar i prijenos do privremene deponije.</t>
  </si>
  <si>
    <t>13.</t>
  </si>
  <si>
    <t>Demontaža i ponovna montaža (nakon uređenja fasade) raznih nosača za zastave, antene i sl. na fasadi objekta. U stavku uključiti nove nosače koji moraju biti duži (duži vijci) radi postavljene toplinske izolacije. Ucijenu stavke je potrebno uključiti sve potrebno do pune funkcionalnosti rada nakon izvršenih radova kao i utovar i prijenos do privremene deponije.</t>
  </si>
  <si>
    <t>14.</t>
  </si>
  <si>
    <t>15.</t>
  </si>
  <si>
    <t>16.</t>
  </si>
  <si>
    <t>17.</t>
  </si>
  <si>
    <t>18.</t>
  </si>
  <si>
    <t>III. KONZERVATORSKA ISTRAŽIVANJA</t>
  </si>
  <si>
    <t xml:space="preserve">Konzervatorska istraživanja žbuke i boje pročelja nakon postave skele, a prije rušenja i demontaža, radi utvrđivanja izgleda pročelja u raznim povijesnim razdobljima, te radi utvrđivanja stanja obrada i konstrukcija.
Prema odredbama GZZZSKP otvoriti konzervatorske sonde na ravnim površinama kata, prizemlja, u zoni podnožja, na vučenim profilacijama vijenaca, nadprozornika, prozorskih klupčica, kapitela i baza pilastara, kiparskim elementima, te stolariji i bravariji. Stavka uključuje izradu nacrta istraživanja s ucrtanim i opisanim nalazima. Obračun po kom sondi i m2 zahvaćene površine.
Stavka se izvodi samo po potrebi - nalogu GZZZSKP </t>
  </si>
  <si>
    <t>- sonde</t>
  </si>
  <si>
    <t xml:space="preserve">- izrada nacrta istraživanja </t>
  </si>
  <si>
    <t xml:space="preserve">       Zidarsko-fasaderski radovi izvode se isključivo prema opisima stavaka troškovnika, kao i prema važećim propisima za ovu vrstu radova. Kvaliteta svog upotrebljenog materijala mora odgovarati propisima i važećim normama, što izvoditelj mora dokazati potrebnim atestima.
       Izvoditelj je dužan osigurati i zaštititi sve dijelove građevine na kojima se ne izvode radovi, radi sprečavanja oštećenja tokom izvedbe. Pojava svih oštećenja na dijelovima na kojima se ne izvode radovi ili koji su nastupili nepažnjom izvoditelja isti je dužan otkloniti o vlastitom trošku. Sav rad, sve komunikacije i sav transport vrši se isključivo s vanjske strane građevine, tj. preko skele.</t>
  </si>
  <si>
    <t xml:space="preserve">       U jediničnu cijenu radova potrebno je obračunati:
- sve pripremne i završne radove,
- sav rad i materijal potreban za izvođenje pojedine stavke opisa,
- ispiranje i kvašenje površine zida,
- sav otežani rad na izvedbi profilacije,
- zaštita izvedenog dijela obrade pročelja,
- sav potrebni horizontalni i vertikalni transport, kao i transport do gradilišta,
- primjena svih mjera zaštite na radu,
- sve društvene obaveze.</t>
  </si>
  <si>
    <t xml:space="preserve">       Popis normativa za materijale koji se treba pridržavati:
- HRN B.C1. 030, B.C8.030. – građevinski gips
- HRN B.C1. 020, B.C8.042. – građevinsko vapno
- HRN B.C8.015, 022-026. – cement
- HRN B.C8.011. – portland cement
- HRN B.C8.030. – pijesak
- HRN U.M2.010., U.M2.012. - mortovi
- HRN U.F2.010. – tehnički normativi za izvođenje fasaderskih radova.</t>
  </si>
  <si>
    <t>- po m2 saniranog zida</t>
  </si>
  <si>
    <t>- po m' sanirane istake</t>
  </si>
  <si>
    <t>m3</t>
  </si>
  <si>
    <t>ZIDARSKI  RADOVI</t>
  </si>
  <si>
    <t xml:space="preserve">      Prije izvođenja ETICS-a potrebno je provjeriti ravnost podloge prema normi HRN DIN 18202 te, u slučaju utvrđenih odstupanja, površine izravnati.Sve vidljive površine toplinsko-izolacijskih materijala, uključujući špalete te donje i gornje završetke ETICS-a na kojima nisu ugrađeni prikladni profili, potrebno je obraditi armaturnim slojem i završnom žbukom i na taj način zaštititi od izravnog prodora vlage, oštećenja koja mogu uzrokovati insekti, glodavci i sl., kao i od izravnog plamena u slučaju požara.Naknadno izravnavanje izvedenog ETICS sustava nije dozvoljeno.</t>
  </si>
  <si>
    <t xml:space="preserve">      Prije ugradnje ETICS-a moraju biti izvedeni sljedeći radovi:
- odvođenje oborinskih voda: postavljene strehe, okapnice, žljebovi itd.
- unutarnje žbukanje, postavljanje estriha itd., a ugrađeni materijali osušeni prema naputku 
  proizvođača,provjeriti valjanost podloge prema određenim standardima
- postavljena vanjska stolarija,postavljene sve vanjske instalacije  
- ravnina podloge mora biti u skladu s HRN DIN 18202:
- s betonskih površina mora biti uklonjeno sredstvo za odvajanje oplata 
- očišćene sve eventualne masnoće 
</t>
  </si>
  <si>
    <t xml:space="preserve">      Lijepljenje se izvodi gotovim, tvornički pripremljenim polimer-cementnim mortom ili pastoznim  disperzijskim ljepilom. Funkcija morta za lijepljenje je osigurati dobru čvrstoću prionjivosti na različitim podlogama i stvoriti čvrstu vezu između podloge i toplinsko-izolacijskog materijala. Ovisno o vrsti toplinsko-izolacijskog materijala, čvrstoća prionjivosti između EPS-a i podloge ne smije biti niža od 80 kPa (prema HRN EN 13499), odnosno čvrstoća prionjivosti između mineralne vune i podloge ne smije biti niža od 60 kPa (prema HRN EN 13500).
</t>
  </si>
  <si>
    <t xml:space="preserve">     Funkcija toplinsko-izolacijskog materijala je toplinska izolacija zidova od gubitaka topline zimi i sprječavanje prekomjernog zagrijavanja konstrukcije i unutrašnjosti objekata ljeti. Najčešće korišteni toplinsko-izolacijski materijali za ugradnju u ETICS sustave su:
- ekspandirani polistiren (EPS) u skladu sa zahtjevima HRN EN 13163
- mineralna vuna u skladu sa zahtjevima HRN EN 13162. 
U području podnožja izloženih prskanju vode i jačim udarnim opterećenjima koristi se ekstrudirani polistiren (XPS) u skladu sa zahtjevima HRN EN 13164. </t>
  </si>
  <si>
    <t xml:space="preserve">     Završno-dekorativni sloj ETICS sustava čine predpremaz i završno-dekorativna žbuka koja, ovisno o tipu korištenog veziva, može biti: plemenita mineralna žbuka, silikatna, silikatno-silikonska, silikonska i akrilatna žbuka. Odabirom veličine zrna i gore navedenog veziva moguće je dobiti različite tipove tekstura i strukture žbuke. O debljini i vrsti završno-dekorativnog sloja ovise i svojstva i funkcionalnost čitavog ETICS sustava.</t>
  </si>
  <si>
    <t xml:space="preserve">    Armaturni sloj ETICS sustava čine alkalno postojana staklena mrežica utisnuta u mort za armaturni sloj koji je po svom sastavu polimer-cementno ili pastozno disperzijsko ljepilo.  Funkcija armaturnog sloja je sprječavanje pojave pukotina zbog mehaničkih i higro-termičkih naprezanja nastalih uslijed izloženosti ETICS sustava atmosferilijama, mehaničkim udarima, površinskim naprezanjima. Svojstva armaturnog sloja moraju zadovoljavati zahtjeve visoke fleksibilnosti kako bi se premostila sva gore navedena naprezanja, što podrazumijeva visoku vodoodbojnost i paropropusnost radi sprječavanja nastanka kondenzata unutar konstrukcije tijekom cijele godine. U postizanju tih zahtjeva armaturni sloj, zajedno s odabirom završno-dekorativnog sloja, ima najvažniju ulogu.Zahtjevi kvalitete staklene mrežice koja se može ugraditi u ETICS sustav dani su u Tehničkom propisu o izmjeni i dopuni tehničkog propisa o građevnim proizvodima (NN, 81/11, Prilog L).</t>
  </si>
  <si>
    <t xml:space="preserve">     U jediničnoj cijeni je obuhvaćena nabava svih potrebnih materijala, doprema do gradilišta i ugradnja,propisana kontrola kvalitete, odvoz preostalih materijala, te čišćenje kompletnog radnog prostora ( vanjski i unutarnji prostori ) gradilišta od nečistoća prouzrokovanihovim radovima. Također je uključena upotreba potrebnog alata i izrada pomoćne skele kao i zaštita i vlaženje ploha ako je potrebna. U jediničnu cijenu je uključena i otežanost rada kod izrade kosih i manjih ploha, kuteva, bridova oko vrata i prozora, nosača, nadvoja, stepeništa i sl. ( u svemu sukladno GN 421,) </t>
  </si>
  <si>
    <t>a.</t>
  </si>
  <si>
    <t>b.</t>
  </si>
  <si>
    <t xml:space="preserve">     Sve radove na ETICS sustavu fasade u potpunosti izvesti materijalima od istog proizvođača toplinsko fasadnog sustava i u svemu po njegovim tehničkim uputama.</t>
  </si>
  <si>
    <t>OPĆI UVJETI ZA KROVOPOKRIVAČKE RADOVE</t>
  </si>
  <si>
    <t xml:space="preserve">       Krovište mora biti pokriveno kvalitetnim matrijalom, pravilnog oblika, traženih dimenzija, koji u potpunosti zadovoljava važeće propise i standarde i ne smije propuštati vodu. Pokrivanje se vrši po propisima i pravilima zanata. Pokrivene plohe moraju biti ravne, bez uvala koje bi omogućavale skupljanje i zadržavanje vode.</t>
  </si>
  <si>
    <t xml:space="preserve">       Norme za pokrivačke radove:
- HRN S.B.D1.009. – vučeni crijepovi od gline
- HRN S.B.D1.010. – prešani crijepovi od gline
        Norme za tesarske radove:
- HRN S.D.B7.020. – tesano crnogorično drvo
- HRN S.D.C1.040. i 041. – rezano crnogorično drvo</t>
  </si>
  <si>
    <t>OPĆI UVJETI ZA TESARSKE RADOVE:</t>
  </si>
  <si>
    <t xml:space="preserve">       Sav upotrebljeni materijal i finalni građevinski proizvodi moraju odgovarati postojećim
tehničkim propisima i HR normama.
       Prilikom izvedbe tesarskih radova treba se u svemu pridržavati svih važećih propisa i
standarda za drvene konstrukcije.
- Pravilnik o zaštiti na radu u građevinarstvu</t>
  </si>
  <si>
    <t>- rezana ispitivanje oplate i skele HRN D.C1.040.,041. i 042.
  (izvođenje drvenih skela i oplata) HRN U.C9.400.
- ispitivanje ploča vlaknatica i iverica HRN D.D8.100.do 114.
- slojevito drvo, terminologija i definicije HRN D.10.060-1969.
- ispitivanje drveta, opći dio HRN D.A1.020-1957.
- ispitivanje drveta, održavanje sadržaja vlage HRN D.A1.043-1979.
- ispitivanje drveta, određivanje zatezne čvrstoće u
  pravcu vlakana HRN D.A1.048-1979.</t>
  </si>
  <si>
    <t xml:space="preserve">       Lake fasadne skele izrađivati od metala i drveta, a prema projektu radne organizacije
izvoditelj, tj. nije dat tip skele, već se to prepušta izvoditelju.
       Jedniničnom cijenom obuhvaćen je sav rad s potrebnim premazima, sav materijal,
pomoćna skela, svi pomoćni radovi, donošenje i držanje alata i sitnog pribora, sva uskladištenja i svi transporti, dobava pogonskog materijala, osiguranje radova od vjetra, odstranjivanje svih otpada u toku radova i nakon dovršenja radova, popravak šteta učinjenih nepažnjom.</t>
  </si>
  <si>
    <t>- pokrivanje krovnih ploha</t>
  </si>
  <si>
    <t>Pokrivanje križnog (šatorastog) krova novim  glinenim utorenim crijepom. Kompletmo sa svim potrebnim radovima do potpune gotovosti Stavkom obuhvaćen i sav vertikalni i horizontalni transport sa gradilišne deponije.Obračun po m2 i m'.</t>
  </si>
  <si>
    <t>Dobava i zamjena dotrajalih letava na krovu uličnog dijela objekta, novim letvama presjeka 3/5 cm na osnom razmaku 33-35 cm i kontraletvama 8/5 cm na istom razmaku kao i rogovi. Stavkom obuhvaćen i fungicidni premaz novih letava. Stavkom obuhvaćen i sav vertikalni i horizontalni transport na gradilišnu deponiju. Obračun po m2.</t>
  </si>
  <si>
    <t xml:space="preserve">      Preporučuju  se materijali i tehnologija HUPFAS - udruga proizvođača toplinsko fasadnih sustava ( kao  u ovome primjeru SAMOBORKA- Samobor ; CHROMOS - SVJETLOST - Lužani ; ili drugi jednakovrijedan proizvod )kao toplinsko fasadni sistem ETICS prema ( HRN EN 13499 i HRN EN 13500 ) - toplinska izolacija izvedena od  EPS-F ploča debljine 15 cm, završne obrade fasadnog zida mineralnom ili silikatnom žbukom - zrna max. do 2 mm . Radove izvesti u svemu kao u opisu tehnoloških uvjeta. </t>
  </si>
  <si>
    <t>Skidanje postojećeg dotrajalog pokrova od utorenog crijepa na cijeloj površini objekta, uključivo skidanje sljemenjaka sa grebena i letve 3/5 cm. Rad izvoditi posebno pažljivo uz istovremeno zaštićivanje potkrovlja plastičnim međusobno zavarenim folijama učvršćenim letvicama na krovnu konstrukciju, što je uključeno u cijenu stavke. Stavkom obuhvaćen i sav vertikalni i horizontalni transport na gradilišnu deponiju. Obračun po m2</t>
  </si>
  <si>
    <t>Ručni utovar građevinske šute, materijala od rušenja na pročelju, materijala sa raskrivanja krovišta,materijala od iskopa, materijala od rušenja betona, popravaka hidroizolacija, kao i sveg rušenja i demontaža opisanih kroz ovaj troškovnik mjera. Ukalkulirati prevoz na udaljenost do 20 km, istovar izvrtanjem i planiranjem na gradskoj planirki. Obračun po m3. Plaćanje svih pristojbi uključiti u jediničnu cijenu.</t>
  </si>
  <si>
    <t>Dobava i izrada daščane oplate krova na postojećoj krovnoj konstrukciji krova, novim daskama debljine 2,4 cm i postava tipske folije kao Tyvek i sl. (vodotijesne parne brane). Stavkom obuhvaćen i premaz fungicidnim premazom. Stavkom obuhvaćen i sav vertikalni i horizontalni transport na gradilišnu deponiju. Obračun po m2</t>
  </si>
  <si>
    <t>- pokrivanje grebena  i sljemena</t>
  </si>
  <si>
    <t>REKAPITULACIJA :</t>
  </si>
  <si>
    <t xml:space="preserve">        Pažljiva demontaža i ponovna montaža elemenata na fasadi koji će se privremeno demontirati te nakon izvedbe fasade ponovo montirati. Elemente pažljivo spremiti, zaštititi i ponovo montirati nakon završetka fasaderskih radova. Stavka obuhvaća sve elemente kao što su elektrovodovi, rasvjeta, satelitske antene i dr. Prije davanja ponude obavezan detaljni pregled svih elemenata i u dogovoru s investitorom pohranjivanje i ponovno vraćanje.</t>
  </si>
  <si>
    <t xml:space="preserve">        Skidanje – obijanje žbuke vrši se do nosivog dijela zida, uključujući čišćenje sljubnica skobama i uz stalno kvašenje vodom zbog manjeg prašenja. Obijanje žbuke oko elemenata dekorativne plastike treba izvoditi naročito pažljivo kako se ne bi dodatno oštetili ili ispali iz ležaja. Eventualna demontaža elemenata dekorativne plastike predviđena je kiparsko-restauratorskim radovima. Jedinična cijena iz ponude izvoditelja treba obuhvatiti kompletno rušenje, uključivo sve pripremno-završne radove sadržane u faktorskim troškovima.</t>
  </si>
  <si>
    <t>t</t>
  </si>
  <si>
    <t xml:space="preserve">       Veće monolitne plohe štokane žbuke podijeliti dilatacijskim razdjelnicama u manje plohe od 1 – 2 m, gdje omjer stranica ne smije biti veći u odnosu od 2:1. Nakon 3 - 6 dana (ovisno o vremenskim uvjetima), kada žbuka postigne potrebnu čvrstoću, izvesti završnu teksturu štokanjem (ozrnjavanjem), ručno posebnim "zrnčar"čekićem.Loši vremenski uvjeti nepovoljno utjeću na kvalitetu radova. Ne smije se nanositi na osunćanoj plohi, za vjetrovita i maglovita vremena. Na skelu obavezno postaviti zaslon protiv sunca ili kiše.  
</t>
  </si>
  <si>
    <t xml:space="preserve"> - prozori</t>
  </si>
  <si>
    <t>Demontaža armiranobetonskih dimnjačkih kapa i rušenje postojećih dimnjaka zidanih od pune opeka do visine donje strane podgleda kosine krova. U cijeni je uključen i sav vertikalni i horizontalni transport dogradilišne deponije. Obračun po komadu.</t>
  </si>
  <si>
    <t>Demontaža postojeće stolarije zajedničkih prostorija, drvenih, dvokrilnih,jednokrilnih, dvostrukih i jednostrukih prozora, vrata i dr. Uključivo sav horizontalni transport na gradilišnu deponiju. Prethodno stolar treba uzeti sve potrebne mjere i detalje potrebne za izradu novih prozora. Obračun po komadu.</t>
  </si>
  <si>
    <t>Demontaža i ponovna montaža (nakon uređenja fasade) postojećih elektrovodovi, rasvjeta, satelitske antene i dr. ,u stavku uključiti nove nosače koji moraju biti duži (duži vijci) radi postavljene toplinske izolacije te ponovna uspostava sistema zvona i dojave povratnog signala na ulazna vrata. Ucijenu stavke je potrebno uključiti sve potrebnodo završetka kao i utovar i prijenos do privremene deponije.</t>
  </si>
  <si>
    <t>kompl</t>
  </si>
  <si>
    <t>-odbijanje žbuke (100%) - sokla</t>
  </si>
  <si>
    <t>-odbijanje žbuke (do 40%) - zidovi pročelja</t>
  </si>
  <si>
    <t>-odbijanje žbuke (100%) - špalete otvora</t>
  </si>
  <si>
    <t>Demontaža i ponovna montaža (nakon uređenja fasade i pokrova) postojeće gromobranske instalacije prema krovu i zidovima pročelja, u stavku uključiti nove nosače na pokrovu i fasadi, a koji moraju biti duži (duži vijci)radi postavljene nove toplinske izolacije, te postava nove Fezn trake min. 4 x25 , sa izvedenim novim mjernim spojevima na fasadi - priključak na postojeću instalaciju u zemlji . U cijenu stavke je potrebno uključiti sve potrebnodo završetka kao i utovar i prijenos do privremene deponije.</t>
  </si>
  <si>
    <t>Ručno rušenje postojećih betonskih pasica - staza i stepenica, a koje opasuju objekt preteći vanjski teren.Beton je presjeka od 0,12 - 0,20 m3/m2/m1.U cijenu stavke je potrebno uključiti sve potrebno do završetka kao i utovar i prijenos do privremene deponije.Obračun po m2.</t>
  </si>
  <si>
    <t xml:space="preserve">Žbukanje ravnih površina postojećih i novo dozidanih dimnjaka, zidanih opekom u svemu kao st. IV.2.. Žbukanje ukalkulirati od visine tavana do betonske kape dimnjaka cementnom grubom i finom žbukom, omjera 1:3:9 zaglađene završne obrade debljine 2-2,5 cm. Ukalkulirati i ponovnu ugradnju postoječih bet. vratašca za čiščenje. Obračun po m2. </t>
  </si>
  <si>
    <t>- žbukanje dimnjaka</t>
  </si>
  <si>
    <t xml:space="preserve">- ugradnju postoječih bet. vratašca </t>
  </si>
  <si>
    <t>Dozidanje - popravak dijela postojećih dotrajalih dimnjaka - iznad linije krova, zidanje punom opekom u cementnom mortu omjera 1:3  cm. Ukalkulirati i postavu novih betonskih kapa - iste kao i postoječe. Obračun po m3.</t>
  </si>
  <si>
    <t>- dozidavanje dimnjaka punom opekom</t>
  </si>
  <si>
    <t>Ličenje novih željeznih rešetki ispred podrumskih prozora uljenom lak bojom za metal. Jediničnom cijenom obuhvatiti:
- stabilizacija podloge s eventualnim ostacima oksida odgovarajućim premazom,
- dvostruki premaz lak bojom za vanjske radove. Ton i boje određuje predstavnik GZZZSKP. Obračun po m2.</t>
  </si>
  <si>
    <t xml:space="preserve">Isto kao i st.2. - ličenje snjegobrana, gromobrana i ostalih sitnijih metalnih dijelova na fasadi uljenom lak bojom za metal. Obračun po m2.
</t>
  </si>
  <si>
    <t xml:space="preserve">        Svi radovi moraju se izvesti po izabranom uzorku i tonu, koje je ličilac dužan izvesti prije početka radova od materijala od kojeg će se radovi izvesti, a u svemu prema uputama proizvođača i GZZZSKP. Na tako izvedene uzorke izvoditelj mora ishodovati suglasnost predstavnika GZZZSKP i nadzornog inžinjera investitora, pa tek onda započeti sa izvođenjem radova.</t>
  </si>
  <si>
    <t xml:space="preserve"> Bojenje mora biti kvalitetno i dobro izvedeno. Na obojenim površinama ne smije biti
mrlja, površine moraju biti jednolične i čiste i ne smiju se ljuštiti. Kit za ispunjenje udubina i pukotina mora biti srodnog sastaa podlozi i boji.</t>
  </si>
  <si>
    <t xml:space="preserve">     Ličenje bravarskih dijelova izvodi se nakon čišćenja rđe, premazom temeljne boje i
potom liči vanjskom bojom za željezo u dva sloja.
     Ličenje stolarije izvodi se nakon skidanja starog naličja otapalima ili paljenjem. Potom je potrebno stolariju obrusiti, natopiti firnisom, kitati te ponovo brusiti. Na tako pripremljenu podlogu nanosi se dvostruki nalič, te lakira lakom otpornim na atmosferilije. Izbor tona, vrši se prema postojećem, a u suglasnosti s predstavnikom GZZZSKP i nadzornim inžinjerom.</t>
  </si>
  <si>
    <t xml:space="preserve">      Sav rad, ugrađeni matrijal kao i finalni proizvod mora odgovarati važećim tehničkim
propisima i normama.
Popis propisa i normi kojih se treba pridržavati:
- HRN D.E1.012. – vanjska stolarija
- HRN M.B1.024. i 510. – vijci za drvo
- HRN D.E8.193. i 235. – vodoneropusnost i hermetičnost</t>
  </si>
  <si>
    <t xml:space="preserve">     Jedinična cijena mora obuhvatiti sav rad i materijal, sav transort do i unutar gradilišta i do mjesta ugradbe, zaštitni premaz lanenim uljem, sav potreban okov, kao i sve pomoćne radove i materijale.</t>
  </si>
  <si>
    <t>Detaljan pregled vanjskih dijelova dvostrukih prozora prizemlja, kako bi se odredio način i obim sanacije ili zamjene dotrajalih dijelova, te prikupili podaci o materijalu, detaljima, profilacijama i obradama. Obračun po stvarno utrošenim satima.</t>
  </si>
  <si>
    <t xml:space="preserve"> - rolete sa kutijama - demotaža i montaža</t>
  </si>
  <si>
    <t>Ličenje balkonske ograde od kovanog željeza uljenom lak bojom za metal. Jediničnom cijenom obuhvatiti:
- skidanje starog naliča,
- stabilizacija podloge s eventualnim ostacima oksida odgovarajućim premazom,
- dvostruki premaz lak bojom za vanjske radove. Ton i boje određuje predstavnik GZZZSKP. Obračun po m2.</t>
  </si>
  <si>
    <t xml:space="preserve">    Prije početka izvedbe hidroizolacijskih radova izvođač je dužan pribaviti dokaze 
upotrebljivosti svih materijala i dostaviti ih nadzornom inženjeru na odobrenje najmanje 20 dana proje početka radova. Svojstva bitumena i ispitivanje kakvoće definirano je važećim HRN EN 1427, HRN EN 1426, HRN EN 12593, HRN EN ISO 2431 i DIN 53215 te DIN 51755 i DIN 53150. </t>
  </si>
  <si>
    <t xml:space="preserve">     Rad obuhvaća izvedbu hidroizolacije svih betonskih ploha koje su u dodiru sa zemljanim materijalom, kao i zaštitu hidroizolacije. Hidroizolaciju čini projektom definirani broj premaza i bitumenskih traka.  Izvedena hidroizolacija mora se zaštiti od mehaničkog oštećenja polistirenom, geotekstilom, čepastom trakom ili na drugi način prema projektu ili odluci nadzornog inženjera. Rad obuhvaća sve radnje od nabave do ugradnje predviđene zaštite izvedene hidroizolacije. </t>
  </si>
  <si>
    <t>IV. HIDROIZOLACIJA POSTOJEČIH TEMELJNIH ZIDOVA</t>
  </si>
  <si>
    <t>V. TOPLINSKA  IZOLACIJA</t>
  </si>
  <si>
    <t xml:space="preserve">      Funkcija toplinsko-izolacijskog materijala je toplinska izolacija zidova od gubitaka topline zimi i sprječavanje prekomjernog zagrijavanja konstrukcije i unutrašnjosti objekata ljeti. Najčešće korišteni toplinsko-izolacijski materijali za ugradnju u ETICS sustave su:
- ekspandirani polistiren (EPS) u skladu sa zahtjevima HRN EN 13163
- mineralna vuna u skladu sa zahtjevima HRN EN 13162. 
U području podnožja izloženih prskanju vode i jačim udarnim opterećenjima koristi se ekstrudirani polistiren (XPS) u skladu sa zahtjevima HRN EN 13164. </t>
  </si>
  <si>
    <t xml:space="preserve">VI. ZIDARSKO - FASADERSKI RADOVI </t>
  </si>
  <si>
    <t>VII. KROVOPOKRIVAČKI I TESARSKI RADOVI</t>
  </si>
  <si>
    <t>VIII. LIMARSKI RADOVI</t>
  </si>
  <si>
    <t xml:space="preserve">      Sve radove treba izvesti stručno i solidno, prema tehničkim proisima i uzancama zanata. Izvoditelj je dužan na zahtjev investitora ili nadzornog inženjera predočiti uzorke i prospekte za pojedine materijale. Nestandardiziran materijal mora imati atest o kvaliteti izdan od organizacije ovlaštene za izdavanje atesta. Izvoditelj je također dužan da za svaku stavku izradi detaljni crtež i ovjeri ga kod projektanta inadzornog inženjera.</t>
  </si>
  <si>
    <t xml:space="preserve">     Različite vrste metala, koje se uslijed elektrolitskih pojava međusobno razaraju, ne smiju se izravno dodirivati. Sve željezne dijelove koji dolaze u dodir s cinkom ili ocinčanim limom treba preličiti asfaltnim lakom, ili odgovarajućim sredstvom. Kod polaganja lima na masivne podloge, potrebno je podloge prije oblaganja obložiti slojem krovne ljepenke br 120 radi sprečavanja štetnih kemijskih uticaja na lim.</t>
  </si>
  <si>
    <t xml:space="preserve">     Sva se učvršćenja i povezivanja limova moraju izvesti tako da konstrukcija bude
osigurana od nevremena, atmosferilija i prodora vode u objekt, i da pojedini dijelovi mogu nesmetano raditi kod temperaturnih promjena bez štete po ispravnost konstrukcije.</t>
  </si>
  <si>
    <t xml:space="preserve">     U jediničnim cijenama uračunato je:
- naknada za kompletni rad (izrada i montaža),
- matrijal,
- svi vanjski i unutarnji, horizontalni i vertikalni transporti,
- premazivanja asfalt lakom, podlaganje krovne ljepenke,
- sav sitni i spojni materijal i matrijal za učvršćenje (kuke, plosna željeza, žica za
  učvršćenje, vijci, zakovice i sl.).
    Izmjere je potrebno izvršiti na gradilištu, nakon izvedbe, obračunato prema građevinskim normama.</t>
  </si>
  <si>
    <t xml:space="preserve">      Obračun se vrši po m ili m2, ovisno o vrsti elementa, prema važećim građevinskim
normama za ojedine radove, što je i naznačeno u pojedinim stavkama troškovnika.
Eventualne nejasnoće oko načina izvedbe ili obračuna izvoditelj je dužan razjasniti sa
nadzornim inžinjerom prije samog pristupanja izvođenju.</t>
  </si>
  <si>
    <t xml:space="preserve">     Sav upotrebljeni materijal i finalni građevinski proizvodi moraju odgovarati postojećim tehničkim propisima i HR normama. Prilikom izvedbe limarskih radova treba se u svemu pridržavati slijedećih propisa i normi:
- Pravilnik o zaštiti na radu u građevinarstvu,
- Pravilnik o tehničkim mjerama i uvjetima za završne radove u građevinarstvu,
- Tehnički uvjeti za izvođenje limarskih radova,
- HR norme:
- pocinčani lim HRN C.E4.020.
- bakarni lim HRN C.D4.500., HRN C.D4.020.
      Pomoćni i vezivni materijali kalaj, zakovice, zavrtnji i drugo moraju odgovarati
odredbama HR normi.</t>
  </si>
  <si>
    <t xml:space="preserve">       Sav upotrebljeni materijal i finalni građevinski proizvodi moraju odgovarati postojećim tehničkim propisima i HR normama.
        Izvoditelj je dužan na zahtjev investitora i nadzornog inžinjera predočiti uzorke i prospekte za pojedine matrijale koji se planiraju upotrijebiti, kao i predočiti njihove ateste o kvaliteti, izdane od ovlaštene organizacije.</t>
  </si>
  <si>
    <t>IX. STOLARSKI RADOVI</t>
  </si>
  <si>
    <t>X. SOBOSLIKARSKO-LIČILAČKI RADOVI</t>
  </si>
  <si>
    <t>Dobava, izrada i postava ukrasnog kotlića na spoju visećeg žljeba i vertikalnog odvoda iz  iz cinkotit, bakrenog ili pocinčanog lima deblj. 0,60 mm. Dimenzije, profilacije i detalje treba odobriti predstavnik GZZSKP. Jediničnom cijenom obuhvatiti kompletan rad i materijal. Obračun po kom.</t>
  </si>
  <si>
    <t xml:space="preserve">Dobava, izrada i ugradnja opšava od cinkotit, bakrenog ili pocinčanog lima deb. 0,6 mm, . Između lima i podloge postaviti bitumensku ljepenku. Obračun po m1 i razvijenoj širini lima.
</t>
  </si>
  <si>
    <t xml:space="preserve">Dobava, izrada i ugradnja opšava dimnjaka od cinkotit, bakrenog ili pocinčanog lima deb. 0,6 mm,  lim r.š. 55-60 cm. Između lima i dimnjaka postaviti bitumensku ljepenku. Obračun po m1 i razvijenoj širini lima.
</t>
  </si>
  <si>
    <t>Dobava, izrada i montaža tuljka na spoju olučne i gusnate cijevi od cinkotit, bakrenog ili pocinčanog lima deb. 0,6 mm uključivo brtvljenje spoja, omatanjem užeta i zalijevanje rastaljenim olovom. Obračun po komadu.</t>
  </si>
  <si>
    <t>- limeni opšav r.š. - 25 cm</t>
  </si>
  <si>
    <t>- limeni opšav r.š. - 33 cm</t>
  </si>
  <si>
    <t>PDV - 25%</t>
  </si>
  <si>
    <t xml:space="preserve">    Materijal za opisanu hidroizolaciju ukopane betonske konstrukcije s vanjske strane jesu:  
- varene hidroizolacijske trake na bazi bitumena, koje mogu biti bez uloška ili sa uloškom od staklene tkanine, staklenog voala, poliesterskog filca, aluminijske folije, bakrene   folije. 
- bitumenska emulzija,bitumen. </t>
  </si>
  <si>
    <t xml:space="preserve">       Prije pristupanja izvođenju radova izvoditelj je dužan izvršiti detaljan pregled svih
stolarskih elemenata, prozora i vrata, na uličnom pročelju i krovu.
      Stolarski elementi ili njihovi dijelovi, kao i pripadajući okov, koji su oštećeni, moraju se zamjeniti novim, prema opisima stavaka troškovnika i mjerama uzetim na licu mjesta. Sav rad mora biti izveden kvalitetno, a za sve detalje i predložene elemente izvoditelj mora pribaviti suglasnost predstavnika GZZZSKP i nadzornog inžinjera.</t>
  </si>
  <si>
    <t xml:space="preserve">       Ukoliko opis pojedine stavke dovodi izvoditelja u nedoumicu o načinu izvedbe ili kalkulacije cijena, treba pravovremeno tražiti objašnjenje od naručitelja i projektanta.
       Ako tijekom gradnje dođe do promjena, treba prije početka rada tražiti suglasnost nadzornog inžinjera, predstavnika Gradskog zavoda za zaštitu spomenika kulture i prirode, također treba ugovoriti jediničnu cijenu nove stavke na temelju elemenata datih u ponudi i sve to unijeti u građevinski dnevnik uz ovjeru nadzornog inžinjera. Sve više radnje do kojih dođe uslijed promjene načina ili opsega izvedbe, a nisu na spomenuti način utvrđene, upisane i ovjerene, neće se priznati u obračunu.</t>
  </si>
  <si>
    <t xml:space="preserve">         Pod unesenim cijenama podrazumijevaju se također i sva zakonska davanja, kao i pripomoć kod izvedbe obrtničkih radova (zaštita obrtničkih proizvoda: stolarije, bravarije, limarije, restauratorskih elemenata i slično), sva potrebna ispitivanja građevinskog i drugih ugrađenih materijala zbog podizanja kvalitete i čvrstoće pojedinih proizvoda.</t>
  </si>
  <si>
    <t xml:space="preserve">         Sav materijal koji se upotrebljava mora odgovarati postojećim tehničkim propisima i normama. Ukoliko se upotrebljava materijal za koji ne postoji odgovarajući standard, njegovu kvalitetu treba dokazati atestima.Davanjem ponude izvoditelj se obvezuje da će pravovremeno nabaviti sav materijal opisan u pojedinim stavkama troškovnika. U slučaju nemogućnosti nabave opisanog materijala tijekom izvođenja radova, za svaku će se izmjenu prikupiti ponude i u prisutnosti naručitelja i nadzornog inžinjera odabrati najpovoljnija.</t>
  </si>
  <si>
    <t xml:space="preserve">         Cijene upisane u ovaj troškovnik sadrže svu odštetu za pojedine radove i dobave u odnosnim stavkama troškovnika i to u potpuno dogotovljenom stanju, tj. sav rad, naknadu za alat, materijal, sve pripremne, sporedne i završne radove, horizontalne i vertikalne prijenose i prijevoze, postavu i skidanje potrebnih skela i razupora, sve sigurnosne mjere po odredbama HTZ mjera i slično.</t>
  </si>
  <si>
    <t xml:space="preserve">        Prema tome, ponuđena cijena je konačna cijena za realizaciju pojedine troškovničke stavke i ne može se mijenjati. Prilikom davanja ponude izvoditelj je obvezan dostaviti detaljni operativni plan izvođenja radova projekt izvođenja radova (ZNR).</t>
  </si>
  <si>
    <t xml:space="preserve">        Bez obzira na vrstu pogodbe, izvoditelj je obvezan svakodnevno voditi građevinski dnevnik ( pravilnik o vođenju građevinskog dnevnika ), a također i građevinsku knjigu, koje će redovito kontrolirati i ovjeravati nadzorni inžinjer, kako bi se uvijek mogle ustanoviti stvarne količine izvedenih radova. Sve radove treba izvoditi isključivo s vanjske strane, tj. sa skele.</t>
  </si>
  <si>
    <t>Zaštita krovne plohe uz zabat radi izrade zabata stubišta iznad postojećeg kosog krova, zaštitu izvesti mosnicama koje se polažu jedna do druge na krovni pokrov. Preko mosnica se postavlja krovna ljepenka i učvršćuje vodoravnim letvama. Prilikom rada paziti da ne dođe do proboja pokrova. Mosnice položiti u širini 1,0-1,2 m.
Obračun po m2</t>
  </si>
  <si>
    <t xml:space="preserve">Dobava, postava, skidanje i otprema tunelske skele prolaza/ulaza za pješake -stanare, izrađenog od bešavnih cijevi i potrebnih spojnih elemenata, sa svim potrebnim ukrućenjima i sidrenjima. Pokrov tunela izraditi od mosnica položenih jedne do druge, a preko njih postaviti bitumensku ljepenku s preklopom minimalno 10 cm ili alternativno PVC foliju. Izvesti ogradu tunela od pune, glatke oplate visine 1,0-1,2 m, u svrhu zaštita pješaka -stanara. Nakon postave skele potrebno je izvesti svu signalizaciju (rasvjeta, putokazi i sl.) kako to nalažu postojeći  propisi (ZNR) . Prije izvedbe skele izvođač je dužan izraditi projekt skele što je u cijeni stavke. Obračun se vrši po m2 vertikalne projekcije površine skele. U cijenu uračunati i naknadu za zauzimanje javnih površina.
</t>
  </si>
  <si>
    <t>Prenosna zaštita “staza” od ruba krova do dimnjaka za transport materijala prilikom popravaka dimnjaka, izrade dimnjačkih kapa i žbukanja dimnjaka. “Stazu” izraditi od mosnica spojenih letvama na svakih 30 cm na gornjoj strani. Širina staze 0,80 cm Obračun po m2</t>
  </si>
  <si>
    <t>- VKV radnik  VIII grupe</t>
  </si>
  <si>
    <t xml:space="preserve">      Sva rušenja, probijanja, bušenja i dubljenja treba u pravilu izvoditi ručnim alatom, s osobitom pažnjom.
       Prije rušenja ili skidanja žbuke s raznih vučenih profilacija na pročelju, izvoditelj je dužan snimiti profilacije navedenih elemenata i na njih ishoditi suglasnost odgovorne osobe za nadzor, snimke treba ishoditi suglasnost GZZZSKP. Izmjere i otisci uzimaju se s očuvanih profila, s kojih prethodno treba ukloniti sve slojeve prašine, smoga i drugih nečistoća, slojeve starih naliča, a u pojedinim slučajevima i slojeve naknadno nanesene žbuke. Ukoliko pojedini krakteristični profil nije sačuvan potrebno ga je rekonstruirati. Prema izrađenim otiscima rade se drvene ili metalne šablone. Drvene šablone treba izvesti iz zdrave i čvrste građe, a da se spriječe deformacije treba ih okovati.</t>
  </si>
  <si>
    <t>Demontaža postojećih opšava od pocinčanog lima na pročelju - okapnice balkona. Demontažu obavezno izvodi limar koji je dužan uzeti mjere i uzorke te snimiti detalje izvedbe, što je uključeno u cijenu stavke. Također u cijenu stavke uključiti i sav vertikalni i horizontalni prenos do gradilišne deponije. Obračun po m1 razvijene širine.</t>
  </si>
  <si>
    <t>Demontaža postojećeg ležećeg žlijeba i podložnog lima sa okapnicom, izrađenih od pocinčanog lima 4Ø 12 cm. Stavka obuhvaća i demontažu kuka. Obračun po m1 razvijene širine lima te komadu kuke.</t>
  </si>
  <si>
    <t>Demontaža i ponovna montaža (nakon uređenja fasade) postojećih interfona ploča ,u stavku uključiti nove nosače koji moraju biti duži (duži vijci, spojevi i dr.) radi postavljene toplinske izolacije te ponovna uspostava sistema zvona i dojave povratnog signala na ulazna vrata. Ucijenu stavke je potrebno uključiti sve potrebnodo završetka kao i utovar i prijenos do privremene deponije.</t>
  </si>
  <si>
    <t xml:space="preserve">      Hidroizolacija protiv vlage u tlu i protiv procjedne vode obodnih zidova, koji su u kontaktu sa terenom, zaštićuju se vertikalnom hidroizolacijom i to od temeljne stope do gornje horizontalne hidroizolacije. 
      Procjedna voda u principu ne izaziva hidrostatski tlak na hidroizolaciju ili je on samo kratkotrajan i neznatan. Međutim, ako postoji mogućnost da bi se procjedna voda mogla nakupiti uokolo temelja građevine, onda svakako treba predvidjeti odgovarajuću drenažu da se to spriječi ili projektirati hidroizolaciju kao da se radi o vodi pod pritiskom. </t>
  </si>
  <si>
    <t xml:space="preserve">       Kvalitetu žbuke izvoditelj je dužan dokazati pribavljanjem stručnih nalaza i mišljenja Građevinskog instituta u Zagrebu ili druge ovlaštene tvrtke. 
       Spojeve stare i nove žbuke izvesti kvalitetno, tako da se nakon završne obrade ne primjećuju razlike između ploha ožbukanih starom i ploha ožbukanih novom žbukom, već da se nakon završnog sloja dobije jednoliki izgled površine. Za sve završne obrade na pročelju potrebno je izraditi uzorke koje prije početka izvođenja mora odobriti predstavnik GZZZSKP i nadzorni inžinjer investitora. Izrada uzoraka završne obrade uračunata je u jediničnu cijenu pojedine stavke i ne obračunava se posebno.</t>
  </si>
  <si>
    <r>
      <t>Dobava i postava termoizolacije -  na podu tavanskog prostora. Postava kamene vune debljine 15 cm (postava u dva sloja), pe folija, zaštita  geotekstil 300 grm2. Kamena vuna kao Knauf Instalation tip  Unifit 035,</t>
    </r>
    <r>
      <rPr>
        <sz val="12"/>
        <rFont val="GreekC"/>
        <charset val="238"/>
      </rPr>
      <t>l</t>
    </r>
    <r>
      <rPr>
        <sz val="12"/>
        <rFont val="Calibri"/>
        <family val="2"/>
        <charset val="238"/>
        <scheme val="minor"/>
      </rPr>
      <t xml:space="preserve"> = 0,035 W/mK  ili istovrijedan materijal za toplinsku, zvučnu i protupožarnu izolaciju. Prohodnost tavana izvesti daščanim podom koji je ujedno i mehanička zaštita toplinske izolacije.Daščani pod kao završni sloj izvesti na drvenoj podkonstrukciji od primarnih gredica 5/8 cm na rasteru (ovisno o širini kamane vune) od cca 100 - 120 cm, i sekundarnih gredica 5/8 cm na rasteru od 50 - 60 cm, drvena pdkonstrukcija kao i završni sloj, zaštičena fugicidnim premazima 2x. Obračun po m2.</t>
    </r>
  </si>
  <si>
    <t>- pod tavana</t>
  </si>
  <si>
    <t>jed.cijena</t>
  </si>
  <si>
    <t>- krovni nadozid (toplinski most) r.š. 110 cm</t>
  </si>
  <si>
    <t xml:space="preserve">      Sve detalje izvedbe na pročelju potrebno je dogovoriti i na njih ishoditi suglasnost predstavnika GZZZSKP i nadzornog inžinjera, a prije pristupanja izvedbi radova. Obračun svih radova vršiti kako je to naznačeno u opisu stavaka.</t>
  </si>
  <si>
    <t xml:space="preserve">      Štokanu žbuku na soklu pročelja, nanositi u debljini 15 mm, izravnati aluminijskom letvom, te nakon 1 do 3 sata (kada djelomično očvrsne) dobro zagladiti metalnim gleterom.  Nanesenu  žbuku lagano vlažiti 2 – 3 dana.  </t>
  </si>
  <si>
    <t xml:space="preserve">      Obračun se vrši razvijanjem svih istaka, tj. za stvarno uređene površine,a otvori se klasificiraju i odbijaju od izrađenih površina na isti način kao kod žbukanja zidova.Otvori oko kojih postoje uložine (špaletne) do 20 cm širine, odbijaju se slijedeći način:
a) otvori veličine do 3,00 m2 ne odbijaju se i njihove uložine se ne obračunavaju;
b) kod otvora veličine 3,00-5,00 m2 odbija se površina preko 3,00 m2, a uložine se ne obračunavaju posebno;
c) kod otvora veličine preko 5,00 m2 odbija se površina preko 3,00 m2, a uložine se obračunavaju posebno; ako  su uložine šire od 20 cm onda se višak preko 20 cm obračunava posebno po m2.</t>
  </si>
  <si>
    <t xml:space="preserve">     Svi radovi na završnom sloju fasade moraju se izvesti po izabranom uzorku i tonu, koje je fasader dužan izvesti prije početka radova od materijala od kojeg će se radovi izvesti, a u svemu prema uputama proizvođača i GZZZSKP. Na tako izvedene uzorke izvoditelj mora ishodovati suglasnost predstavnika GZZZSKP i nadzornog inžinjera investitora, pa tek onda započeti sa izvođenjem radova.</t>
  </si>
  <si>
    <t xml:space="preserve">     Ukoliko se izrada završnog sloja fasade pročelja izvodi preko potpuno novih žbuka/slojeva, tj. homogene površine, upotrijebiti će se temeljni premaz za impregnaciju sa svim potrebnim predradnjama, na način i u skladu s uputstvom proizvođača.</t>
  </si>
  <si>
    <t>ALTERNATIVA : nakon skidanja oštečene stare žbuke ,utvrditi će se točan zahvat i adekvatan postupaka , ukoliko je potreban.</t>
  </si>
  <si>
    <t>Popravak oštećenih dijelova zida i istaka nastalih ispadanjem opeke. Stavkom je obuhvaćeno vađenje iz ležajeva dotrajale opeke i ponovno zidanje novom punom opekom u produženom mortu.Prije samog pristupanja žbukanju, površinu zida potrebno je dobro navlažiti ili premazati adekvatnnim premazom ( SN veza ) u dogovoru sa predstavnikom GZZZSKP i nadzornim inžinjerom. Prilikom zidanja treba poštivati postojeći vez opeke, a kod istaknutih dijelova konstrukcije vijenaca opeku odsjecanjem prilagoditi izvornom obluku.
Obračun po m2 saniranog zida i m1 sanirane istake vijenaca, a prema prethodnom pregledu i upisu nadzornog inžinjera u građevinski dnevnik.</t>
  </si>
  <si>
    <t xml:space="preserve">        Žbukanje se izvodi na dobro očišćenoj, otprašenoj i vodom ispranoj površini. Radove na žbukanju izvoditi samo u povoljnim vremenskim uvjetima, uz odgovarajuće osiguranje i zaštitu svježe ožbukanih površina od štetnog utjecaja djelovanja sunca i oborina. Prije samog pristupanja žbukanju, površinu zida potrebno je dobro navlažiti ili premazati adekvatnnim premazom ( SN veza ) u dogovoru sa predstavnikom GZZZSKP i nadzornim inžinjerom.</t>
  </si>
  <si>
    <t>Žbukanje ravnih površina pročelja produžnom grubom i finom žbukom , omjera 1:3:9 zaglađene završne obrade debljine 3-4,5 cm, uz prethodno pranje površina vodom pod pritiskom, dobro navlažiti ili premazati adekvatnnim premazom ( SN veza ) u dogovoru sa predstavnikom GZZZSKP i nadzornim inžinjerom. Žbuka se nanosi na ravne površine pročelja gdje je postojeća žbuka otućena, reške očišćene, a površina otprašena i oprena. Žbuku izvesti prema slijedećim fazama: površinu zida oprati vodom pod pritiskom, na navlaženu površinu zida nanijeti rijetki cementni mort-špric omjera 1:2.</t>
  </si>
  <si>
    <t xml:space="preserve">- gruba i fina žbuka sa špric mortom  </t>
  </si>
  <si>
    <t>- izrada i postava novih bet.kapa dimnjaka</t>
  </si>
  <si>
    <t>Nabacivanje sloja produžnog 1:3:9 morta na većim uleknućima površine zidova kako bi se doveli u okomitost. Izravnanje zidova izvesti na mjestima ustanovljenim mjerenjem okomitosti zidova, a uz suglasnost nadzornog inžinjera. Debljina sloja morta do 2- 3 cm ukalkulirano - 10 % od površina. Obračun po m2.</t>
  </si>
  <si>
    <t>Dobava i ugradba raznih fasadnih rešetki/maski, odzraka, izvoda od etažnih bojlera i sl. veličina rešetke - pokrovne maske do 0,10 m2/kom, ukalkulirati sav potreban materijal i pribor za doradu i prilagodbu prema novoj debljini fasade , ali i o funkcionalnosti same rešetke/maske Ugraditi prije završnog sloja fasade. Obračun po kompl.</t>
  </si>
  <si>
    <t xml:space="preserve">Dobava i ugradnja krovnog limenog prozora vel. 50/65 cm,ostakljenog žičanim staklom 4 mm debljine, izrađenog od  od cinkotit, bakrenog ili pocinčanog lima deb. 0,6 mm sa potrebnim limenim opšavima za ugradnju na krovu - utoreni crijep. Prozor mora imati mogučnost otvaranja i zadržavanja položaja u horizontali radi ventilacije ( škare ). Obračun po kom.
</t>
  </si>
  <si>
    <t xml:space="preserve">Dobava i postava vanjskih prozorskih klupica ; izrađenih od arm.betona vel. 35 - 40 / 5 cm sa laganom armaturom Q-131, sa završnom obradom od riječnog pranog kulira vel. zrna 4 - 6 mm. Postaviti na građevinsko ljepilo, a prije završetka fasade. Kod postave - obavezno ugraditi bočne bridove u novu fasadu min. 7 do  10 cm od vetikalnog brida fasade i uložine prema postoječem detalju. Načinom izrade zadržati arhitektonske karakteristike u svemu kao u postojećem uzorku. Ton i boje određuje predstavnik GZZZSKP i nadzorni inženjer. Obračun po m'.
</t>
  </si>
  <si>
    <t>- ETICS sustav - XPS 10 cm debljine</t>
  </si>
  <si>
    <t>Dobava i izrada - samo završna obrada fasade - mineralnom žbukom - zrna max. do 2 mm, na dijelu bez toplinske izolacije  - balkoni ,stupovi,podgledi, ograde, istaci  . Radove izvesti u svemu kao u opisu tehnoloških uvjeta. Ton i boje određuje predstavnik GZZZSKP i nadzorni inženjer. Obračun po m2.</t>
  </si>
  <si>
    <t>- lim r.š. 55-60 cm</t>
  </si>
  <si>
    <t>- limena kapa - holandski šešir</t>
  </si>
  <si>
    <t>- limeni opšav r.š. - 45-60 cm - uvala</t>
  </si>
  <si>
    <t>Popravak postoječe drvene konstrukcije krovišta - dvostruka stolica , od jelove građe. Postojeću drvenu konstrukciju kompletno zaštititi fugicidnim premazom - 2x (vinogradarskim špricama - gdje je nedostupno za rad). Montažni i spojni dijelovi od pocinčanog lima deblj. 5 mm, navojne šipke i sl. Procjena je cca 10-15 % izmjena dotrajalog i popravka - potrebnih radova na ukupnu hor. projekciju konstrukcije krovišta. Obračun po m3 utrošene građe.</t>
  </si>
  <si>
    <t xml:space="preserve">       Prije početka pokrivanja krova sva limarija krova mora biti gotova i postavljena.
Jedinična cijena obuhvaća sav rad, materijal, transport do gradilišta i sav horizontalan i vertikalan transport na gradilištu, te sav sitni spojni i omoćni materijal.
       Sve radove treba izvest stručno i solidno, prema tehničkim propisima i pravilima dobrog zanata.</t>
  </si>
  <si>
    <t xml:space="preserve">      Pri izradi novog elementa, u jediničnu cijenu uračunat je gotov stolarski element sapripadajućim okovom, ugradnjom na građevini, ostakljenjem i završnom obradom onog dijela elementa koji ostaje vidljive teksture drveta. Osobitu pažnju potrebno je posvetiti čišćenju postojećih stolarskih elemenata i njihovom popravku.</t>
  </si>
  <si>
    <t>- VKV - VII grupa</t>
  </si>
  <si>
    <t xml:space="preserve">       Ukoliko se bojenje pročelja izvodi preko potpuno nove žbuke, tj. homogene površine, upotrijebiti će se silikatni premaz sa svim potrebnim predradnjama u skladu s uputstvom proizvođača, kao što je impregniranje površine pročelja.</t>
  </si>
  <si>
    <t xml:space="preserve">       Ukoliko se bojenje pročelja izvodi preko žbuke koja je samo djelomično sanirana tj. površina nije homogena već se sastoji iz dijelova stare i nove žbuke, upotrijebiti će se također silikatni premaz, ali tako da se prethodno nanese temeljni sloj koje će izjednačiti strukturu, upojnost i kemijsku reakciju podloge.</t>
  </si>
  <si>
    <t xml:space="preserve">     Jedinična cijena obuhvaća sav rad, materijal, sve troškove nabave i dopreme, skidanje i ponovnu postavu vanjske stolarije (vratna i prozorska krila), izradu uzoraka i sva čišćenja po završetku radova.</t>
  </si>
  <si>
    <t xml:space="preserve">     Prije početka radova izvođač mora ustanoviti kvalitet podloge za izvođenje
soboslikarskih i ličilačkih radova i ako ona nije pogodna za taj rad mora o tome pismeno obavijestiti svog naručioca radova, kako bi se na vrijeme mogla podloga popraviti i prirediti za soboslikarsko ličilačke radove. Kasnije pozivanje i opravdanje da kvalitet nije dobar radi loše podloge neće se uzimati u obzir.</t>
  </si>
  <si>
    <t xml:space="preserve">   Sav upotrebljeni materijal kao i finalni proizvod moraju odgovarati važećim tehničkim propisima i normama.
Popis propisa i normi kojih se treba pridržavati:
- pravilnik o zaštiti na radu u građevinarstvu,
- pravilnik o tehničkim mjerama i uvjetima za zaršne radove u građevinarstvu,
- HRN U.F2.013. – tehnički uvjeti za izvođenje soboslikarskih radova,
- HRN U.F2.012. – tehnički uvjeti za izvođenje ličilačkih radova,
- HRN B.C1.030. – gips neutralan i čist,
- HRN H.K2.015. – kalijev sapun,
- HRN B.C1.020. – hidratizirano vapno
- HRN H.C5.020. – firnis lanenog ulja
- HRN H.C1.034. – cinkov kromat
- HRN H.C1.002. – uljene boje i lakovi</t>
  </si>
  <si>
    <t>RN-Z-014/2015</t>
  </si>
  <si>
    <t xml:space="preserve">       U količinu u stavkama troškovnika uračunat je dodatak na složenost pročelja , i nikakav drugi dodatak u obračunu neće se priznati.</t>
  </si>
  <si>
    <t>- ispitivanje drveta, zatezna čvrstoća okomito na
drvna vlakna HRN D.A1.052-1958.
- zaštita drveta, ispitivanje otpornosti prema gljivama,
usporedna otpornost različitih vrsta drveta HRN D.A1.058-1971.
- furnirske i stolarske ploče, određivanje stupnja
slijepljenosti HRN D.A1.072.1972
- tesana građa četinara HRN D.B7.020-1955.
- ploče vlaknatice (lesonit ploče), tehnički uvjeti</t>
  </si>
  <si>
    <t>XI. BRAVARSKI RADOVI</t>
  </si>
  <si>
    <t xml:space="preserve">      U cijenu pojedine stavke treba uključiti:
- snimanje, uzimanje mjera i uzoraka postojeće bravarije,
- izrada i ugradnja bravarskih elemenata,
- sav vanjski i unutarnji, vertikalni i horizontalni transport,
- okov i spojna sredstva,
- ličenje i bojenje sa svim predradnjama,
- sav sitni i spojni matrijal i naknada za stojeve i alat.</t>
  </si>
  <si>
    <t>- bravarska vrata vel. 65/140 cm - suteren</t>
  </si>
  <si>
    <t>Demontaža, manji popravci, te ponovna ugradnja postojećih željeznih vrata  od čeličnih profila i limene obloge na suterenuna zajedničkom prostoru. Stavkom obuhvaćeno: demontaža, čišćenje,ravnanje učvršćenje spojeva, te ponovna ugradnja, pregled i popravak okova- antikorozivna zaštita 2x. Obračun po kom.</t>
  </si>
  <si>
    <t>- vel. zidarskog otvora - 82/62 cm</t>
  </si>
  <si>
    <t>- vel. zidarskog otvora - 62/42 cm</t>
  </si>
  <si>
    <t>Dobava, izrada i ugradnja novih podrumskih
dvostrukih, jednokrilnih, otklopnih prozora. Prozore izraditi od smrekove građe I. klase vlažnosti do max. 18%. Ostakljenje vanjskog krila ljevanim staklom 4 mm, a unutarnje krilo prilagoditi debljinu za ugradnju dvostrukog izo stakla 4/16/4 mm punjeno plemenitim plinom i LowE premazom. U cijenu je uračunat sav poreban okov. Dimenzije, profilacije i okov treba odobriti predstavnik GZZZSKP. Dimenzije provjeriti na licu mjesta. Stavkom obuhvaćeno: demontaža - vađenje postojećih prozora na zajedničkom prostoru ispod vanjskog ulaza, izrada, dobava i ugradnja novih. Obračun po komadu.</t>
  </si>
  <si>
    <t>- drvenih prozora i vrata</t>
  </si>
  <si>
    <t>- željeznih prozora i vrata</t>
  </si>
  <si>
    <t>- bravarska vrata vel. 90/110 cm - suteren</t>
  </si>
  <si>
    <t>XII. OSTALI RADOVI - STRUČNI NADZOR</t>
  </si>
  <si>
    <t>ENERGETSKA  OBNOVA  ZGRADE</t>
  </si>
  <si>
    <t xml:space="preserve">Zagreb, studeni  2015. </t>
  </si>
  <si>
    <t>UKUPNO:</t>
  </si>
  <si>
    <t>Doprema, postava, skidanje i otprema cijevne fasadne skele od bešavnih cijevi, na već postavljenu tunelsku skelu i ostalu potrebnu za izvođenje radova na cijelom objektu. Skelu izvesti prema postojećim ZNR propisima i u svemu kako je opisano u općim uvjetima.
U jediničnu cijenu uključiti i zaštitni zastor od jutenih ili plastičnih traka, koje se postavljaju s vanjske strane skele po cijeloj površini. Skelu je potrebno osigurati od prevrtanja sidrenjem u objekat, a od udara groma uzemljenjem. Potrebno je izvesti pomočne željezne ili drvene ljestve – penjalice u svrhu osiguranja vertikalne komunikacije po skeli. Prije izvedbe skele izvođač je dužan izraditi projekt skele, što je u cijeni stavke. Obračun se vrši po m2 vertikalne projekcije površine skele.</t>
  </si>
  <si>
    <t xml:space="preserve">Ponovna izrada betonskih staza i stepenica presjeka 0,12-0,20 m3/m2/1, oko objekta nakon popravaka postojeće hidroizolacije temeljnih zidova i završetka izrade drenažnih slojeva. Ručna ugradnja - gotov beton C16/20-XF1-S2-Dmax16, završni sloj u padu od objekta min 1,5-2%  i zaglađen .Ugradnju izvest nakon izrade potrebne jednostrane oplate i postave lagane armature Q131, po pregledu  i upisu nadzornog inžinjera u građevinski dnevnik. Zaštita i njega betona. Obračun po m2.
</t>
  </si>
  <si>
    <t>Dobava i postava dodatne zaštite prozora i balkonskih vrata daskama, odnosno drvenim panoima pričvršćenim na doprozornike i dovratnik - 50% st.6. Obračun po m2</t>
  </si>
  <si>
    <t>- bravarska vrata vel. 100/175 cm - suteren</t>
  </si>
  <si>
    <t xml:space="preserve">      Građevni proizvod može se ugraditi ako: 
– je namijenjen za ugradnju u zgradu u svrhu racionalne uporabe energije i toplinske zaštite, – je za njega izdana izjava o svojstvima bitnih značajki građevnih proizvoda (dalje u tekstu:  
   izjava o svojstvima)  uzimajući u obzir iznimke propisane posebnim propisom 
– je označen u skladu s posebnim propisom 
– ispunjava druge zahtjeve propisane posebnim propisima kojima se uređuje stavljanje 
   na tržište odnosno stavljanje na raspolaganje na tržište građevnih proizvoda.  </t>
  </si>
  <si>
    <t xml:space="preserve">      Građevni proizvod izrađen na gradilištu konkretne zgrade u koju će biti ugrađen, 
može se ugraditi u zgradu ako je za njega dokazana uporabljivost u skladu s programom kontrole i osiguranja kvalitete sadržanom u projektu zgrade. 
     Građevni i drugi proizvodi koji se ugrađuju u zgradu u svrhu racionalne uporabe 
energije i toplinske zaštite moraju biti međusobno usklađeni na način da nakon izvedbe 
osiguravaju ispunjavanje zahtjeva određenih ovim Propisom. </t>
  </si>
  <si>
    <t xml:space="preserve">      Na očvrslu i osušenu plohu nanosi se hladni bitumenski prednamaz (bitumenska emulzija), zatim prvi sloj vrućeg bitumenskog premaza na koji se lijepi hidroizolacijska bitumenska traka (sa ili bez uloška, ovisno o projektu), debljine predviđene projektom. </t>
  </si>
  <si>
    <t xml:space="preserve">      Nakon sušenja i otvrdnjavanja bitumena nanosi se drugi vrući premaz. Premazuje se po suhom vremenu i uz temperaturu višu od 10°C. Ukoliko je projektom predviđena izvedba sa hidroizolacijskim bitumenskim trakama tehnikom zavarivanja, tada nema vrućih bitumenskih premaza. </t>
  </si>
  <si>
    <t>Iskop zemlje oko oboda objekta u širini 60-80 cm , dubine 80 - 100 cm prateći postojeći teren , do razine ispod poda objekta- postojeće horizontalne hidroizolacije, odnosno koliko je ptrebito za popravak postojeće hidroizolacije temelja i temeljnih zidova objekta - određuje nadzorni inženjer. Odbacivanje zemlje na stranu (do 10 m) deponiranje na gradilištu za daljnju primjenu - razastiranje i planiranje ( ili odvoz viška zemlje na završetku radova). 
NAPOMENA:
Prilikom iskopa oko objekta posebnu pažnju treba obratiti na postojeće instalacije, sva eventualna oštećenja i popravak istih je na izvoditelju radova.
Obračun po m3.</t>
  </si>
  <si>
    <t>- izrada drenaže - komplet</t>
  </si>
  <si>
    <t>- priključak drenaže na postojeću odvodnju</t>
  </si>
  <si>
    <t>Dobava, izrada i postava vertikalnih odvoda (oluka) krovne vode Ø10 cm, od  iz cinkotit, bakrenog ili pocinčanog lima deblj. 0,60 mm, uključivo obujmice i sav sitni i spojni materijal. Na mjestima prolaza oluka kroz konstrukciju krovnog vijenca, porebno je oluk izolirati resitolom i omotati krovnom ljepenkom. Obračun po m1.</t>
  </si>
  <si>
    <t>Dobava, izrada i postava krovnog horizontalnog visećeg žljeba Ø12 cmpolukružnog oblika iz cinkotit, bakrenog ili pocinčanog lima deblj. 0,60 mm  sa potrebnim metalnim nosačima presjeka 25/4 mm na potrebnom razmaku(prema postojećem). Dimenzije, profilacije i detalje treba izraditi prema izvornom elementu i odobriti predstavnik GZZSKP. Jediničnom cijenom obuhvatiti kompletan rad i materijal. Obračun po m'.</t>
  </si>
  <si>
    <t>Dobava izrada i montaža novih željeznih vrata sa krilom od čeličnih profila 50/30/3 mm , ispuna staklenom vunom deblj. 5 cm, obostrano obložena čeličnim dekapiranim limom deblj. 0,8 mm Uw = 1,40 W/m2K. Dovratnik izrađen od čeličnih L profila 50/50/4 mm . Stavkom obuhvaćeno: demontaža - vađenje postojećih vrata na zajedničkom prostoru ispod vanjskog ulaza, izrada i ugradnja novih vrata, dobava i ugradnja potrebnog novog okova i brava sa pripadajućim kvakama i antikorozivna zaštita 2x. Obračun po kom.</t>
  </si>
  <si>
    <t xml:space="preserve">      Sva nova bravarija mora biti u potpunosti izvedena kao i postojeća i prije dostave nagradilište treba biti zaštićena antikorozivnim premazom.
Svi detalji izvedbe i ugradnje bravarije moraju biti odobreni od predstavnika GZZZSKP inadzornog inžinjera investitora. Snimanje postojeće bravarije i uzimanje uzoraka uključeno je u cijenu pojedine stavke i ne iskazuje se posebno.</t>
  </si>
  <si>
    <t xml:space="preserve">        Sav upotrebljeni materijal i finalni građevinski proizvodi moraju odgovarati važećimtehničkim propisima i normama.
Popis propisa i normi kojih se treba pridržavati:
- HRN C.B3.025. – plosno željezo
- HRN C.B3.024. – kvadratno željezo</t>
  </si>
  <si>
    <t>Ručno, kompletno obijanje (100%) stare trošne, dotrajale i žbuke odvojene od zidova, debljine 2,5-4 cm sa ravnih ploha pročelja i kompletno (100%) odbijanje postojeće žbuke na bočnim špaletama uz vanjske otvore, a nakon konzervatorskih istraživanja. Rad izvoditi pažljivo naročito u blizini profilacija i dekoracija kako se ne bi oštetili dekorativni elementi od štuka ili žbuke. Ziđe pročelja je od opeke. Nakon obijanja žbuke zid očistiti čeličnim četkama,a reške skobama do dubine od 1 cm. Potom cijelu površinu otprašiti i isprati vodom. Uključivo prenos i odlaganje na gradilišnu deponiju šute. Obračun izvedenog rada po ortogonalnoj projekciji pročelja ne računajući površine prozorskih otvora i profilacija.Obračun po m2</t>
  </si>
  <si>
    <t>- popravak hidroizolacije</t>
  </si>
  <si>
    <t>- XPS i ostali slojevi</t>
  </si>
  <si>
    <r>
      <rPr>
        <b/>
        <u/>
        <sz val="12"/>
        <rFont val="Calibri"/>
        <family val="2"/>
        <charset val="238"/>
        <scheme val="minor"/>
      </rPr>
      <t>Napomena:</t>
    </r>
    <r>
      <rPr>
        <sz val="12"/>
        <rFont val="Calibri"/>
        <family val="2"/>
        <charset val="238"/>
        <scheme val="minor"/>
      </rPr>
      <t xml:space="preserve"> Oplata kod izrade vanjski betonskih staza i stepenica mora biti sposobna da preuzme potrebno opterećenje, mora biti stabilna,otporna, ukrućena i dovoljno poduprta da se ne bi izvila, popustila u bilo kojem smjeru. Sva oplata svih betonskih elemenata objekta ukalkulirana  je u cijeni za pojedine radove.
</t>
    </r>
  </si>
  <si>
    <t>- štokana žbuka deblj.  do 1,5 cm, komplet</t>
  </si>
  <si>
    <t xml:space="preserve">- samo fina reparatur žbuka </t>
  </si>
  <si>
    <t>Na tako pripremljenu podlogu nanijeti osnovni sloj grube produžne žbuke debljine 1,5-2 cm. Kada se osnovni sloj potpuno osuši i potom obilno navlaži nanosi se završni sloj fine produžne žbuke debljine 0,5 -1 cm. Završni sloj fino zagladiti. Za kvalitetu žbuke izvoditelj je dužan pribaviti stručni nalaz i mišljenje ovlaštene ustanove za ispitivanje kvalitete žbuke, što je obuhvaćeno jediničnom cijenom ove stavke. Obračun se vrši po m2 ortogonalne projekcije pročelja, ne računajući površine otvora, profilacija i ukrasa.</t>
  </si>
  <si>
    <t>- samo gruba izravnavajuća žbuka sa cementnim špric mortom, nakon rušenja stare žbuke - predviđa se cca 30%.</t>
  </si>
  <si>
    <t>- ETICS sustav - EPS-F 13 cm debljine</t>
  </si>
  <si>
    <t>- ETICS sustav - EPS-F 2cm debljine- špalete, podgledi i dr.</t>
  </si>
  <si>
    <t>- toplinsko-izolacijske ploče od polistirena 
   EPS-F  (grafitni ) debljine 13 cm u  jednom  
   sloju
 - PVC sa staklenom mrežicom 10x15 za
   mehaničku zaštitu svih kuteva
 - pričvrsni vijci, sidra i kutni profili, rubni
   profili
 - alkalno postojana mrežica od staklenih  
   vlakana iz istog sustava 
 - impregnacija temeljnim pokrivnim 
   premazom 
 - završna dekorativna mineralna žbuka po 
   izboru  investitora i sukladno zahtjevima  
   konzervatora
Obavezna postava termoizolacije debljine 2- 5 cm na špalete postojećih otvora i ispod klupčica, te na sve podglede balkona i istaka 
5-10 cm. Kompletni rad, materijal i zaštita svih elemenata.
Radove izvesti u svemu kao u opisu tehnoloških uvjeta. Ton i boje određuje predstavnik GZZZSKP i nadzorni inženjer.
Obračun po m2.</t>
  </si>
  <si>
    <t>c.</t>
  </si>
  <si>
    <t>d.</t>
  </si>
  <si>
    <t>Dobava i izrada - rekonstrukcija ranije uklonjene profilacije vidljivog dijela istaka krovnog vijenca sa zubom. Profilacije i zub izvesti od EPS elemenata u svemu prema postojećem uzorku, reparaturnim mineralnim mortom i završna obrada kao i fasada - mineralnom ili sikikatnom žbukom - zrna max. do 2 mm, na dijelu bez toplinske izolacije  - istak krovnog vijenca sa zubom. U svemu prema priloženom  detalju. Radove izvesti u svemu kao u opisu tehnoloških uvjeta. Ton i boje određuje predstavnik GZZZSKP i nadzorni inženjer. Obračun po m'.</t>
  </si>
  <si>
    <r>
      <t xml:space="preserve">Provjera postojeće drenaže. U slučaju da drenaža nije u funkciji ili ako ne postoji izvesti polaganje perforirane drenažne cijevi  </t>
    </r>
    <r>
      <rPr>
        <sz val="12"/>
        <rFont val="Calibri"/>
        <family val="2"/>
        <charset val="238"/>
      </rPr>
      <t>Ø</t>
    </r>
    <r>
      <rPr>
        <sz val="12"/>
        <rFont val="Calibri"/>
        <family val="2"/>
        <charset val="238"/>
        <scheme val="minor"/>
      </rPr>
      <t>110 mm ovijene geotekstilom min 300 gr/m2 na isplaniranu podlogu, istu spojiti na moguću postojeću krovnu odvodnju. Na drenažnu cijev drenažni sloj čistog pranog šljunka 16-32 mm, visine 30-50 cm ili min 0,25m3/m'- kompletno umotan u geotekstil. Ostatak iskopanog rova ispuniti zbijenim šljunkovitim materijalom ili min 0,30 m3/m' šir. do 100 cm - priprema podloge za betonske stepenice i staze. U svemu prema detalju hidroizolacije/drenaže. Obračun po m'.</t>
    </r>
  </si>
  <si>
    <t>Stručni nadzor nad izvođenjem radova na energetskoj obnovi višestambene zgrade na lokaciji A.I. Mikulića 10, Zagreb, kao opravdani trošak, po ovlaštenoj osobi i u svemu prema Zakonu o gradnji čl. 56. do 60. (NN 153/13) i važećem Pravilniku o načinu provedbe stručnog nadzora . Nadzor građenja i praćenje kvalitete radova sa potrebnim izlascima na objekt, obračun izvršenih radova sa izvoditeljem i utvrđivanje završne kvalitete izvedenih radova, pripomoć kod primopredaje radova i izrada završnog izvješća nadzornog inženjer.</t>
  </si>
  <si>
    <t xml:space="preserve">Izrada plana izvođenja radova na energetskoj obnovi za stambenu zgradu,na lokaciji  A.I. Mikulića 10, Zagreb.prijava početka radova inspekciji ZNR-u, te stručni nadzor i kontrolapo ovlaštenoj osobi Koordinator II, nad provođenjem mjera zaštite na radu za vrijeme izvođenja radova na radilištu.
Na temelju članka 12. stavka 1. Zakona o zaštiti na radu i Pravilnika o zaštiti na radu na privremenim gradilištima (NN 51/08). </t>
  </si>
  <si>
    <t>RADOVI  SVEUKUPNO S PDV- om</t>
  </si>
  <si>
    <t>RADOVI  SVEUKUPNO</t>
  </si>
  <si>
    <t>01-2015.</t>
  </si>
  <si>
    <t>PROJEKT BROJ:</t>
  </si>
  <si>
    <t>Barbara Bevanda mag.ing.aedif.</t>
  </si>
  <si>
    <t xml:space="preserve">Dobava i izrada toplinske fasade, kao toplinsko fasadni sistem ETICS prema ( HRN EN 1349 i HRN EN 13500 ) - toplinska izolacija izvedena od  ploča grafitnog EPS-F debljine 13 cm, l=0,032 W/m2K , završne obrade fasadnog zida mineralnom ili silikatnom žbukom - zrna max. do 2 mm . </t>
  </si>
  <si>
    <t>Sve radove izvesti prema Tehničkim uvjetima za izvođenje fasaderskih radova HRN U.F2.010, Pravilniku o tehn. normativima za projektiranje i izvođenje radova u građevinarstvu, prema projektima, propisima uz strogo pridržavanje uputstava proizvođača materijala.
Stavka se odnosi na obradu pročelja od gornje kote do kote sokla u svemu prema postojećem stanju).
Fasada se sastoji od sljedećih elemenata:
- polimercementni mort za lijepljenje</t>
  </si>
  <si>
    <t>NE NUDITI</t>
  </si>
  <si>
    <t>ZAGREB,____________</t>
  </si>
  <si>
    <t>PONUDITELJ:</t>
  </si>
  <si>
    <r>
      <t xml:space="preserve">Dobava i izrada toplinske fasade - podnožje (sokl), kao toplinsko fasadni sistem ETICS prema ( HRN EN 1349 i HRN EN 13500 ) - toplinska izolacija od ploča XPS polistirena debljine 10 cm </t>
    </r>
    <r>
      <rPr>
        <sz val="12"/>
        <rFont val="GreekC"/>
        <charset val="238"/>
      </rPr>
      <t>l</t>
    </r>
    <r>
      <rPr>
        <sz val="12"/>
        <rFont val="Calibri"/>
        <family val="2"/>
        <charset val="238"/>
        <scheme val="minor"/>
      </rPr>
      <t xml:space="preserve">=0,03 W/m2K  
'- nakon popravka HI postavljaju se ploče od XPS polistirena debljine 10 cm =0,03 W/m2K  točkasto ljepljene Sika®igolfleks ljepilom na bazi bitumena i bez otapala, 
- na postavljeni XPS nanjeti prvi  sloj polimer cementne žbuke,
'- na taj sloj se nanosi dodatna HI  minimum 2x premaz tip kao Sika100® ili Hidro-Protekt Samoborka ili drugi jednakovrijedan proizvod_________________________ ,
- na dodatni sloj HI nanosi se drugi sloj polimer cementne žbuke armiran staklenom mrežicom,
- sloj grube izravnavajuće rabicirane mineralne žbuke deblj. do 1,5-2 cm, rabic vel. oka min. 10/10 mm 
</t>
    </r>
  </si>
  <si>
    <t>- završni sloj obrade  mineralnom štokanom žbukom kao tip. Samoborka ili drugi jednakovrijedan proizvod _________________,  - zrna max. do 2-4 mm i debljine sloja do 1,5 cm. Načinom izrade zadržati arhitektonske karakteristike u svemu kao u postojećem stanju. Radove izvesti u svemu kao u opisu tehničko/tehnoloških uvjeta proizvođača žbuke. Ton i boje određuje predstavnik GZZZSKP i nadzorni inženjer. 
Obračun po m2.</t>
  </si>
  <si>
    <t>alternativa - nuditi samo jediničnu cijenu</t>
  </si>
  <si>
    <t>Žbukanje površina zidova prizemlja i suterena opterećenih vlagom, specijalnom grubom i finom žbukom na bazi vapna sa povećanim porozitetom - poput sistema RS 2, RS 3 (Röfix) ili SANOVA VORSPITZER i SANOVA EINLAGEN TRASSPUTZ (Baumit) ili isušivanje zidova i izrada hidroizolacijskim premazom SikaSeal100® i sl. ili drugi jednakovrijedan proizvod _________________, Obračun se vrši po m2 ortogonalne projekcije saniranog zida.
Napomena: sanacijsku žbuku potrebno primijeniti cca 50 cm iznad najvišeg nivoa pokazane vlage na pročelju zgrade</t>
  </si>
  <si>
    <r>
      <t xml:space="preserve">Dobava i postava termoizolacije - podgled stubišnog prostora prema krovu. Kamen vuna debljine 10 cm, pe folija, zaštita gipskartonskim pločama debljine 12,5 mm, podkonstrukciju od poc. čeličnih profila. Kamena vuna kao Knauf Instalation tip  Unifit 035, </t>
    </r>
    <r>
      <rPr>
        <sz val="12"/>
        <rFont val="GreekC"/>
        <charset val="238"/>
      </rPr>
      <t>l</t>
    </r>
    <r>
      <rPr>
        <sz val="12"/>
        <rFont val="Calibri"/>
        <family val="2"/>
        <charset val="238"/>
      </rPr>
      <t>= 0,035 W/mK</t>
    </r>
    <r>
      <rPr>
        <sz val="12"/>
        <rFont val="Calibri"/>
        <family val="2"/>
        <charset val="238"/>
        <scheme val="minor"/>
      </rPr>
      <t xml:space="preserve"> ili istovrijedan materijal za toplinsku, zvučnu i protupožarnu izolaciju __________________________,  . Završni sloj potrebno gletanje i bojanje disperzionom bojom 2x. Obračun po m2.                        </t>
    </r>
  </si>
  <si>
    <r>
      <t xml:space="preserve">Popravak postojeće hidroizolacije temeljnih zidova, a nakon rušenja postojeće žbuke sokla, rušenja postojećih betonskih staza-pasica stepenica oko objekta i izvedenog iskopa oko objekta. Nakon oslobađanja postojeće hidroizolacije istu je potrebno dobro očistiti, otprašiti i osušiti. Stavkom je obuhvaćen popravak postijeće hidroizolacije na bazi bitumena i sljedeći slojevi :
 - 1x hladni premaz i 1x varena  bitumenska fleksibilna traka sa uloškom od voala V3,
- nakon popravka HI postavljaju se ploče od XPS polistirena debljine 10 cm </t>
    </r>
    <r>
      <rPr>
        <sz val="12"/>
        <rFont val="GreekC"/>
        <charset val="238"/>
      </rPr>
      <t>l</t>
    </r>
    <r>
      <rPr>
        <sz val="12"/>
        <rFont val="Calibri"/>
        <family val="2"/>
        <charset val="238"/>
        <scheme val="minor"/>
      </rPr>
      <t xml:space="preserve">=0,03 W/m2K  točkasto ljepljene Sika®igolfleks ili drugi jednakovrijedan proizvod _________________, ljepilom na bazi bitumena i bez otapala, 
- na postavljeni XPS nanjeti prvi  sloj polimer cementne žbuke,
</t>
    </r>
  </si>
  <si>
    <t xml:space="preserve">- na taj sloj se nanosi dodatna HI  minimum 2x premaz tip kao Sika100® ili Hidro-Protekt Samoborka ili drugi jednakovrijedan proizvod _________________,
- na dodatni sloj HI nanosi se drugi sloj polimer cementne žbuke armiran staklenom mrežicom,
- dio koji ostaje u zemlji/nasipu potrebno zaštiti od mehaničkih utjecaja - čepasta membrana tip kao Tefond. 
U svemu prema detalju hidroizolacije i tehničkim uvjetima proizvođaća,a prema prethodnom pregledu i upisu nadzornog inžinjera u građevinski dnevnik.
Obračun po m2 saniranog zida.
</t>
  </si>
  <si>
    <t>Jediničnom cijenom obuhvatiti:
- skidanje i namještanje prozorskih krila,
- skidanje postojećeg nalića paljenjem ili   
   kem.otapalom,
- brušenje,
- natapanje firnisom,
- dvokratno kitanje i brušenje do potpune 
   glatkoće,
- dvostruki nalić uljenom brojom,</t>
  </si>
  <si>
    <t xml:space="preserve">Ličenje drvenih dvostrukih prozora i vanjskih  vrata,lak bojom za vanjske i unutarnje radove. Stavkom obuhvaćeno obostrano ličenje vanjskih i unutarnjih krila, doprozornika, pošve i unutarnje prozorske klupčice. </t>
  </si>
  <si>
    <t>- lakiranje,
- antikorozivna zaštita svih željeznih dijelova (okova). Ton i boje određuje predstavnik GZZZSKP. Obračun po m2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</si>
</sst>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kn&quot;"/>
  </numFmts>
  <fonts count="12">
    <font>
      <sz val="11"/>
      <color theme="1"/>
      <name val="Calibri"/>
      <family val="2"/>
      <charset val="238"/>
      <scheme val="minor"/>
    </font>
    <font>
      <sz val="11"/>
      <color indexed="8"/>
      <name val="Calibri"/>
      <family val="2"/>
      <charset val="238"/>
      <scheme val="minor"/>
    </font>
    <font>
      <b/>
      <sz val="11"/>
      <color indexed="8"/>
      <name val="Calibri"/>
      <family val="2"/>
      <charset val="238"/>
      <scheme val="minor"/>
    </font>
    <font>
      <sz val="12"/>
      <name val="Calibri"/>
      <family val="2"/>
      <charset val="238"/>
      <scheme val="minor"/>
    </font>
    <font>
      <b/>
      <sz val="12"/>
      <name val="Calibri"/>
      <family val="2"/>
      <charset val="238"/>
      <scheme val="minor"/>
    </font>
    <font>
      <b/>
      <sz val="12"/>
      <color theme="1"/>
      <name val="Calibri"/>
      <family val="2"/>
      <charset val="238"/>
      <scheme val="minor"/>
    </font>
    <font>
      <sz val="12"/>
      <name val="Calibri"/>
      <family val="2"/>
      <charset val="238"/>
    </font>
    <font>
      <sz val="12"/>
      <name val="GreekC"/>
      <charset val="238"/>
    </font>
    <font>
      <sz val="12"/>
      <color indexed="8"/>
      <name val="Calibri"/>
      <family val="2"/>
      <charset val="238"/>
      <scheme val="minor"/>
    </font>
    <font>
      <b/>
      <sz val="12"/>
      <color indexed="8"/>
      <name val="Calibri"/>
      <family val="2"/>
      <charset val="238"/>
      <scheme val="minor"/>
    </font>
    <font>
      <sz val="12"/>
      <color theme="1"/>
      <name val="Calibri"/>
      <family val="2"/>
      <charset val="238"/>
      <scheme val="minor"/>
    </font>
    <font>
      <b/>
      <u/>
      <sz val="12"/>
      <name val="Calibri"/>
      <family val="2"/>
      <charset val="238"/>
      <scheme val="minor"/>
    </font>
  </fonts>
  <fills count="2">
    <fill>
      <patternFill patternType="none"/>
    </fill>
    <fill>
      <patternFill patternType="gray125"/>
    </fill>
  </fills>
  <borders count="4">
    <border>
      <left/>
      <right/>
      <top/>
      <bottom/>
      <diagonal/>
    </border>
    <border>
      <left/>
      <right/>
      <top/>
      <bottom style="double">
        <color indexed="64"/>
      </bottom>
      <diagonal/>
    </border>
    <border>
      <left/>
      <right/>
      <top style="thin">
        <color indexed="64"/>
      </top>
      <bottom/>
      <diagonal/>
    </border>
    <border>
      <left/>
      <right/>
      <top style="thin">
        <color indexed="64"/>
      </top>
      <bottom style="thin">
        <color indexed="64"/>
      </bottom>
      <diagonal/>
    </border>
  </borders>
  <cellStyleXfs count="1">
    <xf numFmtId="0" fontId="0" fillId="0" borderId="0"/>
  </cellStyleXfs>
  <cellXfs count="102">
    <xf numFmtId="0" fontId="0" fillId="0" borderId="0" xfId="0"/>
    <xf numFmtId="0" fontId="1" fillId="0" borderId="0" xfId="0" applyFont="1"/>
    <xf numFmtId="0" fontId="1" fillId="0" borderId="0" xfId="0" applyFont="1" applyAlignment="1">
      <alignment horizontal="left"/>
    </xf>
    <xf numFmtId="0" fontId="2" fillId="0" borderId="0" xfId="0" applyFont="1"/>
    <xf numFmtId="0" fontId="1" fillId="0" borderId="0" xfId="0" applyFont="1" applyAlignment="1">
      <alignment horizontal="fill" vertical="top"/>
    </xf>
    <xf numFmtId="0" fontId="3" fillId="0" borderId="0" xfId="0" applyNumberFormat="1" applyFont="1" applyFill="1" applyBorder="1" applyAlignment="1" applyProtection="1">
      <alignment horizontal="left" vertical="top" wrapText="1"/>
    </xf>
    <xf numFmtId="0" fontId="3" fillId="0" borderId="0" xfId="0" applyNumberFormat="1" applyFont="1" applyFill="1" applyBorder="1" applyAlignment="1" applyProtection="1">
      <alignment horizontal="center" vertical="center" wrapText="1"/>
    </xf>
    <xf numFmtId="4" fontId="3" fillId="0" borderId="0" xfId="0" applyNumberFormat="1" applyFont="1" applyFill="1" applyBorder="1" applyAlignment="1" applyProtection="1">
      <alignment horizontal="right" wrapText="1"/>
    </xf>
    <xf numFmtId="4" fontId="3" fillId="0" borderId="0" xfId="0" applyNumberFormat="1" applyFont="1" applyFill="1" applyBorder="1" applyAlignment="1" applyProtection="1">
      <alignment horizontal="right" vertical="center" wrapText="1"/>
    </xf>
    <xf numFmtId="0" fontId="3" fillId="0" borderId="0" xfId="0" applyFont="1" applyAlignment="1">
      <alignment horizontal="left" wrapText="1"/>
    </xf>
    <xf numFmtId="0" fontId="3" fillId="0" borderId="0" xfId="0" applyFont="1" applyAlignment="1">
      <alignment wrapText="1"/>
    </xf>
    <xf numFmtId="0" fontId="4" fillId="0" borderId="0" xfId="0" applyNumberFormat="1" applyFont="1" applyFill="1" applyBorder="1" applyAlignment="1" applyProtection="1">
      <alignment horizontal="left" vertical="top" wrapText="1"/>
    </xf>
    <xf numFmtId="0" fontId="3" fillId="0" borderId="0" xfId="0" applyFont="1" applyFill="1" applyAlignment="1">
      <alignment horizontal="center" vertical="center" wrapText="1"/>
    </xf>
    <xf numFmtId="4" fontId="3" fillId="0" borderId="0" xfId="0" applyNumberFormat="1" applyFont="1" applyFill="1" applyBorder="1" applyAlignment="1" applyProtection="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NumberFormat="1" applyFont="1" applyFill="1" applyBorder="1" applyAlignment="1" applyProtection="1">
      <alignment horizontal="justify" vertical="top" wrapText="1"/>
    </xf>
    <xf numFmtId="0" fontId="3" fillId="0" borderId="0" xfId="0" applyNumberFormat="1" applyFont="1" applyFill="1" applyBorder="1" applyAlignment="1" applyProtection="1">
      <alignment horizontal="right" vertical="top" wrapText="1"/>
    </xf>
    <xf numFmtId="0" fontId="3" fillId="0" borderId="0" xfId="0" applyNumberFormat="1" applyFont="1" applyFill="1" applyBorder="1" applyAlignment="1" applyProtection="1">
      <alignment horizontal="center" vertical="top" wrapText="1"/>
    </xf>
    <xf numFmtId="4" fontId="3" fillId="0" borderId="0" xfId="0" applyNumberFormat="1" applyFont="1" applyFill="1" applyBorder="1" applyAlignment="1" applyProtection="1">
      <alignment horizontal="right" vertical="top" wrapText="1"/>
    </xf>
    <xf numFmtId="0" fontId="3" fillId="0" borderId="1" xfId="0" applyNumberFormat="1" applyFont="1" applyFill="1" applyBorder="1" applyAlignment="1" applyProtection="1">
      <alignment horizontal="left" vertical="top" wrapText="1"/>
    </xf>
    <xf numFmtId="0" fontId="3" fillId="0" borderId="1" xfId="0" applyNumberFormat="1" applyFont="1" applyFill="1" applyBorder="1" applyAlignment="1" applyProtection="1">
      <alignment horizontal="center" vertical="center" wrapText="1"/>
    </xf>
    <xf numFmtId="4" fontId="3" fillId="0" borderId="1" xfId="0" applyNumberFormat="1" applyFont="1" applyFill="1" applyBorder="1" applyAlignment="1" applyProtection="1">
      <alignment horizontal="right" vertical="top" wrapText="1"/>
    </xf>
    <xf numFmtId="4" fontId="3" fillId="0" borderId="1" xfId="0" applyNumberFormat="1" applyFont="1" applyFill="1" applyBorder="1" applyAlignment="1" applyProtection="1">
      <alignment horizontal="right" vertical="center" wrapText="1"/>
    </xf>
    <xf numFmtId="4" fontId="4" fillId="0" borderId="0" xfId="0" applyNumberFormat="1" applyFont="1" applyFill="1" applyBorder="1" applyAlignment="1" applyProtection="1">
      <alignment horizontal="right" vertical="center" wrapText="1"/>
    </xf>
    <xf numFmtId="164" fontId="4" fillId="0" borderId="0" xfId="0" applyNumberFormat="1" applyFont="1" applyFill="1" applyBorder="1" applyAlignment="1" applyProtection="1">
      <alignment horizontal="right" vertical="center" wrapText="1"/>
    </xf>
    <xf numFmtId="0" fontId="4" fillId="0" borderId="0" xfId="0" applyNumberFormat="1" applyFont="1" applyFill="1" applyBorder="1" applyAlignment="1" applyProtection="1">
      <alignment horizontal="justify" vertical="top" wrapText="1"/>
    </xf>
    <xf numFmtId="0" fontId="3" fillId="0" borderId="0" xfId="0" applyFont="1" applyFill="1" applyAlignment="1">
      <alignment horizontal="justify" vertical="top"/>
    </xf>
    <xf numFmtId="0" fontId="3" fillId="0" borderId="0" xfId="0" applyFont="1" applyFill="1" applyAlignment="1">
      <alignment horizontal="justify" vertical="top" wrapText="1"/>
    </xf>
    <xf numFmtId="0" fontId="3" fillId="0" borderId="0" xfId="0" quotePrefix="1" applyNumberFormat="1" applyFont="1" applyFill="1" applyBorder="1" applyAlignment="1" applyProtection="1">
      <alignment horizontal="left" vertical="top" wrapText="1"/>
    </xf>
    <xf numFmtId="0" fontId="3" fillId="0" borderId="0" xfId="0" applyFont="1" applyAlignment="1">
      <alignment horizontal="center" vertical="center" wrapText="1"/>
    </xf>
    <xf numFmtId="4" fontId="3" fillId="0" borderId="0" xfId="0" applyNumberFormat="1" applyFont="1" applyAlignment="1">
      <alignment horizontal="right" wrapText="1"/>
    </xf>
    <xf numFmtId="4" fontId="3" fillId="0" borderId="0" xfId="0" applyNumberFormat="1" applyFont="1" applyAlignment="1">
      <alignment horizontal="right" vertical="center" wrapText="1"/>
    </xf>
    <xf numFmtId="0" fontId="3" fillId="0" borderId="0" xfId="0" applyFont="1" applyAlignment="1">
      <alignment horizontal="left" vertical="top" wrapText="1"/>
    </xf>
    <xf numFmtId="4" fontId="3" fillId="0" borderId="0" xfId="0" applyNumberFormat="1" applyFont="1" applyFill="1" applyAlignment="1">
      <alignment horizontal="right" vertical="center" wrapText="1"/>
    </xf>
    <xf numFmtId="0" fontId="3" fillId="0" borderId="0" xfId="0" quotePrefix="1" applyFont="1" applyFill="1" applyAlignment="1">
      <alignment horizontal="justify" vertical="top" wrapText="1"/>
    </xf>
    <xf numFmtId="4" fontId="3" fillId="0" borderId="0" xfId="0" applyNumberFormat="1" applyFont="1" applyAlignment="1">
      <alignment horizontal="right"/>
    </xf>
    <xf numFmtId="0" fontId="3" fillId="0" borderId="0" xfId="0" applyFont="1" applyAlignment="1">
      <alignment horizontal="center"/>
    </xf>
    <xf numFmtId="0" fontId="3" fillId="0" borderId="0" xfId="0" applyFont="1" applyBorder="1" applyAlignment="1">
      <alignment horizontal="justify" vertical="top"/>
    </xf>
    <xf numFmtId="0" fontId="4" fillId="0" borderId="0"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3" fillId="0" borderId="0" xfId="0" applyFont="1" applyAlignment="1">
      <alignment horizontal="center" vertical="top" wrapText="1"/>
    </xf>
    <xf numFmtId="0" fontId="3" fillId="0" borderId="0" xfId="0" applyFont="1" applyBorder="1" applyAlignment="1">
      <alignment horizontal="center" vertical="top" wrapText="1"/>
    </xf>
    <xf numFmtId="0" fontId="3" fillId="0" borderId="0" xfId="0" applyFont="1" applyFill="1" applyAlignment="1">
      <alignment horizontal="center" vertical="top" wrapText="1"/>
    </xf>
    <xf numFmtId="0" fontId="4" fillId="0" borderId="0" xfId="0" applyNumberFormat="1" applyFont="1" applyFill="1" applyBorder="1" applyAlignment="1" applyProtection="1">
      <alignment horizontal="justify" vertical="top" wrapText="1"/>
    </xf>
    <xf numFmtId="0" fontId="4" fillId="0" borderId="0" xfId="0" applyNumberFormat="1" applyFont="1" applyFill="1" applyBorder="1" applyAlignment="1" applyProtection="1">
      <alignment vertical="top" wrapText="1"/>
    </xf>
    <xf numFmtId="0" fontId="4" fillId="0" borderId="0" xfId="0" applyNumberFormat="1" applyFont="1" applyFill="1" applyBorder="1" applyAlignment="1" applyProtection="1">
      <alignment horizontal="left" vertical="top" wrapText="1"/>
    </xf>
    <xf numFmtId="0" fontId="3" fillId="0" borderId="0" xfId="0" applyNumberFormat="1" applyFont="1" applyFill="1" applyBorder="1" applyAlignment="1" applyProtection="1">
      <alignment horizontal="center" wrapText="1"/>
    </xf>
    <xf numFmtId="0" fontId="2" fillId="0" borderId="0" xfId="0" applyFont="1" applyAlignment="1">
      <alignment horizontal="left"/>
    </xf>
    <xf numFmtId="0" fontId="4" fillId="0" borderId="0"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justify" vertical="top" wrapText="1"/>
    </xf>
    <xf numFmtId="0" fontId="4" fillId="0" borderId="0" xfId="0" applyNumberFormat="1" applyFont="1" applyFill="1" applyBorder="1" applyAlignment="1" applyProtection="1">
      <alignment horizontal="left" vertical="top" wrapText="1"/>
    </xf>
    <xf numFmtId="0" fontId="2" fillId="0" borderId="0" xfId="0" applyFont="1" applyFill="1" applyAlignment="1">
      <alignment horizontal="left"/>
    </xf>
    <xf numFmtId="0" fontId="4" fillId="0" borderId="0"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justify" vertical="top" wrapText="1"/>
    </xf>
    <xf numFmtId="4" fontId="3" fillId="0" borderId="0" xfId="0" applyNumberFormat="1" applyFont="1" applyFill="1" applyBorder="1" applyAlignment="1" applyProtection="1">
      <alignment horizontal="left" vertical="center" wrapText="1"/>
    </xf>
    <xf numFmtId="4" fontId="3" fillId="0" borderId="0" xfId="0" applyNumberFormat="1" applyFont="1" applyAlignment="1">
      <alignment horizontal="right" vertical="top" wrapText="1"/>
    </xf>
    <xf numFmtId="0" fontId="8" fillId="0" borderId="0" xfId="0" applyFont="1"/>
    <xf numFmtId="0" fontId="9" fillId="0" borderId="0" xfId="0" applyFont="1" applyAlignment="1"/>
    <xf numFmtId="0" fontId="8" fillId="0" borderId="0" xfId="0" applyFont="1" applyAlignment="1">
      <alignment horizontal="left"/>
    </xf>
    <xf numFmtId="0" fontId="9" fillId="0" borderId="0" xfId="0" applyFont="1" applyAlignment="1">
      <alignment horizontal="left"/>
    </xf>
    <xf numFmtId="0" fontId="10" fillId="0" borderId="0" xfId="0" applyFont="1"/>
    <xf numFmtId="0" fontId="10" fillId="0" borderId="0" xfId="0" applyFont="1" applyBorder="1"/>
    <xf numFmtId="0" fontId="10" fillId="0" borderId="0" xfId="0" applyFont="1" applyAlignment="1">
      <alignment horizontal="right"/>
    </xf>
    <xf numFmtId="164" fontId="10" fillId="0" borderId="0" xfId="0" applyNumberFormat="1" applyFont="1"/>
    <xf numFmtId="0" fontId="1" fillId="0" borderId="0" xfId="0" applyFont="1" applyAlignment="1"/>
    <xf numFmtId="4" fontId="4" fillId="0" borderId="0" xfId="0" applyNumberFormat="1" applyFont="1" applyFill="1" applyBorder="1" applyAlignment="1" applyProtection="1">
      <alignment horizontal="left" vertical="center" wrapText="1"/>
    </xf>
    <xf numFmtId="0" fontId="4" fillId="0" borderId="0" xfId="0" applyNumberFormat="1" applyFont="1" applyFill="1" applyBorder="1" applyAlignment="1" applyProtection="1">
      <alignment horizontal="justify" vertical="top" wrapText="1"/>
    </xf>
    <xf numFmtId="0" fontId="4" fillId="0" borderId="0" xfId="0" applyNumberFormat="1" applyFont="1" applyFill="1" applyBorder="1" applyAlignment="1" applyProtection="1">
      <alignment horizontal="justify" vertical="top" wrapText="1"/>
    </xf>
    <xf numFmtId="0" fontId="4" fillId="0" borderId="0"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justify" vertical="top" wrapText="1"/>
    </xf>
    <xf numFmtId="0" fontId="4" fillId="0" borderId="0" xfId="0" applyNumberFormat="1" applyFont="1" applyFill="1" applyBorder="1" applyAlignment="1" applyProtection="1">
      <alignment horizontal="justify" vertical="top" wrapText="1"/>
    </xf>
    <xf numFmtId="0" fontId="3" fillId="0" borderId="0" xfId="0" applyFont="1" applyFill="1" applyAlignment="1">
      <alignment horizontal="left" wrapText="1"/>
    </xf>
    <xf numFmtId="0" fontId="2" fillId="0" borderId="0" xfId="0" applyFont="1" applyAlignment="1">
      <alignment horizontal="left"/>
    </xf>
    <xf numFmtId="0" fontId="10" fillId="0" borderId="2" xfId="0" applyFont="1" applyBorder="1"/>
    <xf numFmtId="4" fontId="4" fillId="0" borderId="2" xfId="0" applyNumberFormat="1" applyFont="1" applyFill="1" applyBorder="1" applyAlignment="1" applyProtection="1">
      <alignment horizontal="right" vertical="center" wrapText="1"/>
    </xf>
    <xf numFmtId="164" fontId="5" fillId="0" borderId="2" xfId="0" applyNumberFormat="1" applyFont="1" applyBorder="1"/>
    <xf numFmtId="0" fontId="5" fillId="0" borderId="3" xfId="0" applyFont="1" applyBorder="1" applyAlignment="1">
      <alignment horizontal="right"/>
    </xf>
    <xf numFmtId="164" fontId="5" fillId="0" borderId="3" xfId="0" applyNumberFormat="1" applyFont="1" applyBorder="1"/>
    <xf numFmtId="0" fontId="5" fillId="0" borderId="0" xfId="0" applyFont="1" applyBorder="1" applyAlignment="1">
      <alignment horizontal="right"/>
    </xf>
    <xf numFmtId="164" fontId="5" fillId="0" borderId="0" xfId="0" applyNumberFormat="1" applyFont="1" applyBorder="1"/>
    <xf numFmtId="0" fontId="5" fillId="0" borderId="3" xfId="0" applyFont="1" applyBorder="1"/>
    <xf numFmtId="0" fontId="5" fillId="0" borderId="0" xfId="0" applyFont="1" applyBorder="1"/>
    <xf numFmtId="0" fontId="5" fillId="0" borderId="2" xfId="0" applyFont="1" applyBorder="1"/>
    <xf numFmtId="0" fontId="4" fillId="0" borderId="0" xfId="0" applyNumberFormat="1" applyFont="1" applyFill="1" applyBorder="1" applyAlignment="1" applyProtection="1">
      <alignment horizontal="justify" vertical="top" wrapText="1"/>
    </xf>
    <xf numFmtId="0" fontId="4" fillId="0" borderId="0" xfId="0" applyNumberFormat="1" applyFont="1" applyFill="1" applyBorder="1" applyAlignment="1" applyProtection="1">
      <alignment horizontal="left" vertical="top" wrapText="1"/>
    </xf>
    <xf numFmtId="4" fontId="3" fillId="0" borderId="0" xfId="0" applyNumberFormat="1" applyFont="1" applyFill="1" applyBorder="1" applyAlignment="1" applyProtection="1">
      <alignment horizontal="center" vertical="top" wrapText="1"/>
    </xf>
    <xf numFmtId="0" fontId="4" fillId="0" borderId="0" xfId="0" quotePrefix="1" applyNumberFormat="1" applyFont="1" applyFill="1" applyBorder="1" applyAlignment="1" applyProtection="1">
      <alignment horizontal="left" vertical="top" wrapText="1"/>
    </xf>
    <xf numFmtId="4" fontId="4" fillId="0" borderId="0"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justify" vertical="top" wrapText="1"/>
    </xf>
    <xf numFmtId="0" fontId="4" fillId="0" borderId="0" xfId="0" applyNumberFormat="1" applyFont="1" applyFill="1" applyBorder="1" applyAlignment="1" applyProtection="1">
      <alignment horizontal="left" vertical="top" wrapText="1"/>
    </xf>
    <xf numFmtId="0" fontId="5" fillId="0" borderId="0" xfId="0" applyFont="1" applyAlignment="1">
      <alignment horizontal="left" vertical="top" wrapText="1"/>
    </xf>
    <xf numFmtId="0" fontId="5" fillId="0" borderId="0" xfId="0" applyFont="1" applyAlignment="1">
      <alignment horizontal="left" vertical="top"/>
    </xf>
    <xf numFmtId="0" fontId="4" fillId="0" borderId="0" xfId="0" applyNumberFormat="1" applyFont="1" applyFill="1" applyBorder="1" applyAlignment="1" applyProtection="1">
      <alignment horizontal="center" vertical="top" wrapText="1"/>
    </xf>
    <xf numFmtId="0" fontId="4" fillId="0" borderId="0" xfId="0" quotePrefix="1" applyNumberFormat="1" applyFont="1" applyFill="1" applyBorder="1" applyAlignment="1" applyProtection="1">
      <alignment horizontal="justify" vertical="top" wrapText="1"/>
    </xf>
    <xf numFmtId="0" fontId="4" fillId="0" borderId="0" xfId="0" applyNumberFormat="1" applyFont="1" applyFill="1" applyBorder="1" applyAlignment="1" applyProtection="1">
      <alignment vertical="top" wrapText="1"/>
    </xf>
    <xf numFmtId="0" fontId="5" fillId="0" borderId="0" xfId="0" applyFont="1" applyAlignment="1">
      <alignment horizontal="center"/>
    </xf>
    <xf numFmtId="0" fontId="10" fillId="0" borderId="0" xfId="0" applyFont="1" applyAlignment="1">
      <alignment horizontal="center"/>
    </xf>
    <xf numFmtId="0" fontId="9" fillId="0" borderId="0" xfId="0" applyFont="1" applyAlignment="1">
      <alignment horizontal="center"/>
    </xf>
    <xf numFmtId="0" fontId="2" fillId="0" borderId="0" xfId="0" applyFont="1" applyAlignment="1">
      <alignment horizontal="left"/>
    </xf>
    <xf numFmtId="49" fontId="2" fillId="0" borderId="0" xfId="0" applyNumberFormat="1" applyFont="1" applyFill="1" applyAlignment="1">
      <alignment horizontal="left"/>
    </xf>
    <xf numFmtId="0" fontId="1"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276225</xdr:colOff>
      <xdr:row>21</xdr:row>
      <xdr:rowOff>47625</xdr:rowOff>
    </xdr:from>
    <xdr:to>
      <xdr:col>5</xdr:col>
      <xdr:colOff>1543050</xdr:colOff>
      <xdr:row>45</xdr:row>
      <xdr:rowOff>76200</xdr:rowOff>
    </xdr:to>
    <xdr:pic>
      <xdr:nvPicPr>
        <xdr:cNvPr id="2" name="Picture 2" descr="IMG_7644.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rcRect l="4366" t="24077" r="-806" b="16656"/>
        <a:stretch>
          <a:fillRect/>
        </a:stretch>
      </xdr:blipFill>
      <xdr:spPr bwMode="auto">
        <a:xfrm>
          <a:off x="581025" y="3667125"/>
          <a:ext cx="5362575" cy="46005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25"/>
  <sheetViews>
    <sheetView tabSelected="1" view="pageBreakPreview" topLeftCell="A163" zoomScaleNormal="100" zoomScaleSheetLayoutView="100" zoomScalePageLayoutView="70" workbookViewId="0">
      <selection activeCell="B618" sqref="B618"/>
    </sheetView>
  </sheetViews>
  <sheetFormatPr defaultColWidth="25.109375" defaultRowHeight="12.7" customHeight="1"/>
  <cols>
    <col min="1" max="1" width="4.33203125" style="41" customWidth="1"/>
    <col min="2" max="2" width="44.33203125" style="33" customWidth="1"/>
    <col min="3" max="3" width="7" style="30" customWidth="1"/>
    <col min="4" max="4" width="8.88671875" style="31" customWidth="1"/>
    <col min="5" max="5" width="10.88671875" style="32" customWidth="1"/>
    <col min="6" max="6" width="14.88671875" style="32" customWidth="1"/>
    <col min="7" max="8" width="25.109375" style="9" customWidth="1"/>
    <col min="9" max="255" width="25.109375" style="10"/>
    <col min="256" max="256" width="6.33203125" style="10" customWidth="1"/>
    <col min="257" max="257" width="41.44140625" style="10" customWidth="1"/>
    <col min="258" max="258" width="5.5546875" style="10" customWidth="1"/>
    <col min="259" max="259" width="11.33203125" style="10" customWidth="1"/>
    <col min="260" max="260" width="12.44140625" style="10" customWidth="1"/>
    <col min="261" max="261" width="16.33203125" style="10" customWidth="1"/>
    <col min="262" max="264" width="25.109375" style="10" customWidth="1"/>
    <col min="265" max="511" width="25.109375" style="10"/>
    <col min="512" max="512" width="6.33203125" style="10" customWidth="1"/>
    <col min="513" max="513" width="41.44140625" style="10" customWidth="1"/>
    <col min="514" max="514" width="5.5546875" style="10" customWidth="1"/>
    <col min="515" max="515" width="11.33203125" style="10" customWidth="1"/>
    <col min="516" max="516" width="12.44140625" style="10" customWidth="1"/>
    <col min="517" max="517" width="16.33203125" style="10" customWidth="1"/>
    <col min="518" max="520" width="25.109375" style="10" customWidth="1"/>
    <col min="521" max="767" width="25.109375" style="10"/>
    <col min="768" max="768" width="6.33203125" style="10" customWidth="1"/>
    <col min="769" max="769" width="41.44140625" style="10" customWidth="1"/>
    <col min="770" max="770" width="5.5546875" style="10" customWidth="1"/>
    <col min="771" max="771" width="11.33203125" style="10" customWidth="1"/>
    <col min="772" max="772" width="12.44140625" style="10" customWidth="1"/>
    <col min="773" max="773" width="16.33203125" style="10" customWidth="1"/>
    <col min="774" max="776" width="25.109375" style="10" customWidth="1"/>
    <col min="777" max="1023" width="25.109375" style="10"/>
    <col min="1024" max="1024" width="6.33203125" style="10" customWidth="1"/>
    <col min="1025" max="1025" width="41.44140625" style="10" customWidth="1"/>
    <col min="1026" max="1026" width="5.5546875" style="10" customWidth="1"/>
    <col min="1027" max="1027" width="11.33203125" style="10" customWidth="1"/>
    <col min="1028" max="1028" width="12.44140625" style="10" customWidth="1"/>
    <col min="1029" max="1029" width="16.33203125" style="10" customWidth="1"/>
    <col min="1030" max="1032" width="25.109375" style="10" customWidth="1"/>
    <col min="1033" max="1279" width="25.109375" style="10"/>
    <col min="1280" max="1280" width="6.33203125" style="10" customWidth="1"/>
    <col min="1281" max="1281" width="41.44140625" style="10" customWidth="1"/>
    <col min="1282" max="1282" width="5.5546875" style="10" customWidth="1"/>
    <col min="1283" max="1283" width="11.33203125" style="10" customWidth="1"/>
    <col min="1284" max="1284" width="12.44140625" style="10" customWidth="1"/>
    <col min="1285" max="1285" width="16.33203125" style="10" customWidth="1"/>
    <col min="1286" max="1288" width="25.109375" style="10" customWidth="1"/>
    <col min="1289" max="1535" width="25.109375" style="10"/>
    <col min="1536" max="1536" width="6.33203125" style="10" customWidth="1"/>
    <col min="1537" max="1537" width="41.44140625" style="10" customWidth="1"/>
    <col min="1538" max="1538" width="5.5546875" style="10" customWidth="1"/>
    <col min="1539" max="1539" width="11.33203125" style="10" customWidth="1"/>
    <col min="1540" max="1540" width="12.44140625" style="10" customWidth="1"/>
    <col min="1541" max="1541" width="16.33203125" style="10" customWidth="1"/>
    <col min="1542" max="1544" width="25.109375" style="10" customWidth="1"/>
    <col min="1545" max="1791" width="25.109375" style="10"/>
    <col min="1792" max="1792" width="6.33203125" style="10" customWidth="1"/>
    <col min="1793" max="1793" width="41.44140625" style="10" customWidth="1"/>
    <col min="1794" max="1794" width="5.5546875" style="10" customWidth="1"/>
    <col min="1795" max="1795" width="11.33203125" style="10" customWidth="1"/>
    <col min="1796" max="1796" width="12.44140625" style="10" customWidth="1"/>
    <col min="1797" max="1797" width="16.33203125" style="10" customWidth="1"/>
    <col min="1798" max="1800" width="25.109375" style="10" customWidth="1"/>
    <col min="1801" max="2047" width="25.109375" style="10"/>
    <col min="2048" max="2048" width="6.33203125" style="10" customWidth="1"/>
    <col min="2049" max="2049" width="41.44140625" style="10" customWidth="1"/>
    <col min="2050" max="2050" width="5.5546875" style="10" customWidth="1"/>
    <col min="2051" max="2051" width="11.33203125" style="10" customWidth="1"/>
    <col min="2052" max="2052" width="12.44140625" style="10" customWidth="1"/>
    <col min="2053" max="2053" width="16.33203125" style="10" customWidth="1"/>
    <col min="2054" max="2056" width="25.109375" style="10" customWidth="1"/>
    <col min="2057" max="2303" width="25.109375" style="10"/>
    <col min="2304" max="2304" width="6.33203125" style="10" customWidth="1"/>
    <col min="2305" max="2305" width="41.44140625" style="10" customWidth="1"/>
    <col min="2306" max="2306" width="5.5546875" style="10" customWidth="1"/>
    <col min="2307" max="2307" width="11.33203125" style="10" customWidth="1"/>
    <col min="2308" max="2308" width="12.44140625" style="10" customWidth="1"/>
    <col min="2309" max="2309" width="16.33203125" style="10" customWidth="1"/>
    <col min="2310" max="2312" width="25.109375" style="10" customWidth="1"/>
    <col min="2313" max="2559" width="25.109375" style="10"/>
    <col min="2560" max="2560" width="6.33203125" style="10" customWidth="1"/>
    <col min="2561" max="2561" width="41.44140625" style="10" customWidth="1"/>
    <col min="2562" max="2562" width="5.5546875" style="10" customWidth="1"/>
    <col min="2563" max="2563" width="11.33203125" style="10" customWidth="1"/>
    <col min="2564" max="2564" width="12.44140625" style="10" customWidth="1"/>
    <col min="2565" max="2565" width="16.33203125" style="10" customWidth="1"/>
    <col min="2566" max="2568" width="25.109375" style="10" customWidth="1"/>
    <col min="2569" max="2815" width="25.109375" style="10"/>
    <col min="2816" max="2816" width="6.33203125" style="10" customWidth="1"/>
    <col min="2817" max="2817" width="41.44140625" style="10" customWidth="1"/>
    <col min="2818" max="2818" width="5.5546875" style="10" customWidth="1"/>
    <col min="2819" max="2819" width="11.33203125" style="10" customWidth="1"/>
    <col min="2820" max="2820" width="12.44140625" style="10" customWidth="1"/>
    <col min="2821" max="2821" width="16.33203125" style="10" customWidth="1"/>
    <col min="2822" max="2824" width="25.109375" style="10" customWidth="1"/>
    <col min="2825" max="3071" width="25.109375" style="10"/>
    <col min="3072" max="3072" width="6.33203125" style="10" customWidth="1"/>
    <col min="3073" max="3073" width="41.44140625" style="10" customWidth="1"/>
    <col min="3074" max="3074" width="5.5546875" style="10" customWidth="1"/>
    <col min="3075" max="3075" width="11.33203125" style="10" customWidth="1"/>
    <col min="3076" max="3076" width="12.44140625" style="10" customWidth="1"/>
    <col min="3077" max="3077" width="16.33203125" style="10" customWidth="1"/>
    <col min="3078" max="3080" width="25.109375" style="10" customWidth="1"/>
    <col min="3081" max="3327" width="25.109375" style="10"/>
    <col min="3328" max="3328" width="6.33203125" style="10" customWidth="1"/>
    <col min="3329" max="3329" width="41.44140625" style="10" customWidth="1"/>
    <col min="3330" max="3330" width="5.5546875" style="10" customWidth="1"/>
    <col min="3331" max="3331" width="11.33203125" style="10" customWidth="1"/>
    <col min="3332" max="3332" width="12.44140625" style="10" customWidth="1"/>
    <col min="3333" max="3333" width="16.33203125" style="10" customWidth="1"/>
    <col min="3334" max="3336" width="25.109375" style="10" customWidth="1"/>
    <col min="3337" max="3583" width="25.109375" style="10"/>
    <col min="3584" max="3584" width="6.33203125" style="10" customWidth="1"/>
    <col min="3585" max="3585" width="41.44140625" style="10" customWidth="1"/>
    <col min="3586" max="3586" width="5.5546875" style="10" customWidth="1"/>
    <col min="3587" max="3587" width="11.33203125" style="10" customWidth="1"/>
    <col min="3588" max="3588" width="12.44140625" style="10" customWidth="1"/>
    <col min="3589" max="3589" width="16.33203125" style="10" customWidth="1"/>
    <col min="3590" max="3592" width="25.109375" style="10" customWidth="1"/>
    <col min="3593" max="3839" width="25.109375" style="10"/>
    <col min="3840" max="3840" width="6.33203125" style="10" customWidth="1"/>
    <col min="3841" max="3841" width="41.44140625" style="10" customWidth="1"/>
    <col min="3842" max="3842" width="5.5546875" style="10" customWidth="1"/>
    <col min="3843" max="3843" width="11.33203125" style="10" customWidth="1"/>
    <col min="3844" max="3844" width="12.44140625" style="10" customWidth="1"/>
    <col min="3845" max="3845" width="16.33203125" style="10" customWidth="1"/>
    <col min="3846" max="3848" width="25.109375" style="10" customWidth="1"/>
    <col min="3849" max="4095" width="25.109375" style="10"/>
    <col min="4096" max="4096" width="6.33203125" style="10" customWidth="1"/>
    <col min="4097" max="4097" width="41.44140625" style="10" customWidth="1"/>
    <col min="4098" max="4098" width="5.5546875" style="10" customWidth="1"/>
    <col min="4099" max="4099" width="11.33203125" style="10" customWidth="1"/>
    <col min="4100" max="4100" width="12.44140625" style="10" customWidth="1"/>
    <col min="4101" max="4101" width="16.33203125" style="10" customWidth="1"/>
    <col min="4102" max="4104" width="25.109375" style="10" customWidth="1"/>
    <col min="4105" max="4351" width="25.109375" style="10"/>
    <col min="4352" max="4352" width="6.33203125" style="10" customWidth="1"/>
    <col min="4353" max="4353" width="41.44140625" style="10" customWidth="1"/>
    <col min="4354" max="4354" width="5.5546875" style="10" customWidth="1"/>
    <col min="4355" max="4355" width="11.33203125" style="10" customWidth="1"/>
    <col min="4356" max="4356" width="12.44140625" style="10" customWidth="1"/>
    <col min="4357" max="4357" width="16.33203125" style="10" customWidth="1"/>
    <col min="4358" max="4360" width="25.109375" style="10" customWidth="1"/>
    <col min="4361" max="4607" width="25.109375" style="10"/>
    <col min="4608" max="4608" width="6.33203125" style="10" customWidth="1"/>
    <col min="4609" max="4609" width="41.44140625" style="10" customWidth="1"/>
    <col min="4610" max="4610" width="5.5546875" style="10" customWidth="1"/>
    <col min="4611" max="4611" width="11.33203125" style="10" customWidth="1"/>
    <col min="4612" max="4612" width="12.44140625" style="10" customWidth="1"/>
    <col min="4613" max="4613" width="16.33203125" style="10" customWidth="1"/>
    <col min="4614" max="4616" width="25.109375" style="10" customWidth="1"/>
    <col min="4617" max="4863" width="25.109375" style="10"/>
    <col min="4864" max="4864" width="6.33203125" style="10" customWidth="1"/>
    <col min="4865" max="4865" width="41.44140625" style="10" customWidth="1"/>
    <col min="4866" max="4866" width="5.5546875" style="10" customWidth="1"/>
    <col min="4867" max="4867" width="11.33203125" style="10" customWidth="1"/>
    <col min="4868" max="4868" width="12.44140625" style="10" customWidth="1"/>
    <col min="4869" max="4869" width="16.33203125" style="10" customWidth="1"/>
    <col min="4870" max="4872" width="25.109375" style="10" customWidth="1"/>
    <col min="4873" max="5119" width="25.109375" style="10"/>
    <col min="5120" max="5120" width="6.33203125" style="10" customWidth="1"/>
    <col min="5121" max="5121" width="41.44140625" style="10" customWidth="1"/>
    <col min="5122" max="5122" width="5.5546875" style="10" customWidth="1"/>
    <col min="5123" max="5123" width="11.33203125" style="10" customWidth="1"/>
    <col min="5124" max="5124" width="12.44140625" style="10" customWidth="1"/>
    <col min="5125" max="5125" width="16.33203125" style="10" customWidth="1"/>
    <col min="5126" max="5128" width="25.109375" style="10" customWidth="1"/>
    <col min="5129" max="5375" width="25.109375" style="10"/>
    <col min="5376" max="5376" width="6.33203125" style="10" customWidth="1"/>
    <col min="5377" max="5377" width="41.44140625" style="10" customWidth="1"/>
    <col min="5378" max="5378" width="5.5546875" style="10" customWidth="1"/>
    <col min="5379" max="5379" width="11.33203125" style="10" customWidth="1"/>
    <col min="5380" max="5380" width="12.44140625" style="10" customWidth="1"/>
    <col min="5381" max="5381" width="16.33203125" style="10" customWidth="1"/>
    <col min="5382" max="5384" width="25.109375" style="10" customWidth="1"/>
    <col min="5385" max="5631" width="25.109375" style="10"/>
    <col min="5632" max="5632" width="6.33203125" style="10" customWidth="1"/>
    <col min="5633" max="5633" width="41.44140625" style="10" customWidth="1"/>
    <col min="5634" max="5634" width="5.5546875" style="10" customWidth="1"/>
    <col min="5635" max="5635" width="11.33203125" style="10" customWidth="1"/>
    <col min="5636" max="5636" width="12.44140625" style="10" customWidth="1"/>
    <col min="5637" max="5637" width="16.33203125" style="10" customWidth="1"/>
    <col min="5638" max="5640" width="25.109375" style="10" customWidth="1"/>
    <col min="5641" max="5887" width="25.109375" style="10"/>
    <col min="5888" max="5888" width="6.33203125" style="10" customWidth="1"/>
    <col min="5889" max="5889" width="41.44140625" style="10" customWidth="1"/>
    <col min="5890" max="5890" width="5.5546875" style="10" customWidth="1"/>
    <col min="5891" max="5891" width="11.33203125" style="10" customWidth="1"/>
    <col min="5892" max="5892" width="12.44140625" style="10" customWidth="1"/>
    <col min="5893" max="5893" width="16.33203125" style="10" customWidth="1"/>
    <col min="5894" max="5896" width="25.109375" style="10" customWidth="1"/>
    <col min="5897" max="6143" width="25.109375" style="10"/>
    <col min="6144" max="6144" width="6.33203125" style="10" customWidth="1"/>
    <col min="6145" max="6145" width="41.44140625" style="10" customWidth="1"/>
    <col min="6146" max="6146" width="5.5546875" style="10" customWidth="1"/>
    <col min="6147" max="6147" width="11.33203125" style="10" customWidth="1"/>
    <col min="6148" max="6148" width="12.44140625" style="10" customWidth="1"/>
    <col min="6149" max="6149" width="16.33203125" style="10" customWidth="1"/>
    <col min="6150" max="6152" width="25.109375" style="10" customWidth="1"/>
    <col min="6153" max="6399" width="25.109375" style="10"/>
    <col min="6400" max="6400" width="6.33203125" style="10" customWidth="1"/>
    <col min="6401" max="6401" width="41.44140625" style="10" customWidth="1"/>
    <col min="6402" max="6402" width="5.5546875" style="10" customWidth="1"/>
    <col min="6403" max="6403" width="11.33203125" style="10" customWidth="1"/>
    <col min="6404" max="6404" width="12.44140625" style="10" customWidth="1"/>
    <col min="6405" max="6405" width="16.33203125" style="10" customWidth="1"/>
    <col min="6406" max="6408" width="25.109375" style="10" customWidth="1"/>
    <col min="6409" max="6655" width="25.109375" style="10"/>
    <col min="6656" max="6656" width="6.33203125" style="10" customWidth="1"/>
    <col min="6657" max="6657" width="41.44140625" style="10" customWidth="1"/>
    <col min="6658" max="6658" width="5.5546875" style="10" customWidth="1"/>
    <col min="6659" max="6659" width="11.33203125" style="10" customWidth="1"/>
    <col min="6660" max="6660" width="12.44140625" style="10" customWidth="1"/>
    <col min="6661" max="6661" width="16.33203125" style="10" customWidth="1"/>
    <col min="6662" max="6664" width="25.109375" style="10" customWidth="1"/>
    <col min="6665" max="6911" width="25.109375" style="10"/>
    <col min="6912" max="6912" width="6.33203125" style="10" customWidth="1"/>
    <col min="6913" max="6913" width="41.44140625" style="10" customWidth="1"/>
    <col min="6914" max="6914" width="5.5546875" style="10" customWidth="1"/>
    <col min="6915" max="6915" width="11.33203125" style="10" customWidth="1"/>
    <col min="6916" max="6916" width="12.44140625" style="10" customWidth="1"/>
    <col min="6917" max="6917" width="16.33203125" style="10" customWidth="1"/>
    <col min="6918" max="6920" width="25.109375" style="10" customWidth="1"/>
    <col min="6921" max="7167" width="25.109375" style="10"/>
    <col min="7168" max="7168" width="6.33203125" style="10" customWidth="1"/>
    <col min="7169" max="7169" width="41.44140625" style="10" customWidth="1"/>
    <col min="7170" max="7170" width="5.5546875" style="10" customWidth="1"/>
    <col min="7171" max="7171" width="11.33203125" style="10" customWidth="1"/>
    <col min="7172" max="7172" width="12.44140625" style="10" customWidth="1"/>
    <col min="7173" max="7173" width="16.33203125" style="10" customWidth="1"/>
    <col min="7174" max="7176" width="25.109375" style="10" customWidth="1"/>
    <col min="7177" max="7423" width="25.109375" style="10"/>
    <col min="7424" max="7424" width="6.33203125" style="10" customWidth="1"/>
    <col min="7425" max="7425" width="41.44140625" style="10" customWidth="1"/>
    <col min="7426" max="7426" width="5.5546875" style="10" customWidth="1"/>
    <col min="7427" max="7427" width="11.33203125" style="10" customWidth="1"/>
    <col min="7428" max="7428" width="12.44140625" style="10" customWidth="1"/>
    <col min="7429" max="7429" width="16.33203125" style="10" customWidth="1"/>
    <col min="7430" max="7432" width="25.109375" style="10" customWidth="1"/>
    <col min="7433" max="7679" width="25.109375" style="10"/>
    <col min="7680" max="7680" width="6.33203125" style="10" customWidth="1"/>
    <col min="7681" max="7681" width="41.44140625" style="10" customWidth="1"/>
    <col min="7682" max="7682" width="5.5546875" style="10" customWidth="1"/>
    <col min="7683" max="7683" width="11.33203125" style="10" customWidth="1"/>
    <col min="7684" max="7684" width="12.44140625" style="10" customWidth="1"/>
    <col min="7685" max="7685" width="16.33203125" style="10" customWidth="1"/>
    <col min="7686" max="7688" width="25.109375" style="10" customWidth="1"/>
    <col min="7689" max="7935" width="25.109375" style="10"/>
    <col min="7936" max="7936" width="6.33203125" style="10" customWidth="1"/>
    <col min="7937" max="7937" width="41.44140625" style="10" customWidth="1"/>
    <col min="7938" max="7938" width="5.5546875" style="10" customWidth="1"/>
    <col min="7939" max="7939" width="11.33203125" style="10" customWidth="1"/>
    <col min="7940" max="7940" width="12.44140625" style="10" customWidth="1"/>
    <col min="7941" max="7941" width="16.33203125" style="10" customWidth="1"/>
    <col min="7942" max="7944" width="25.109375" style="10" customWidth="1"/>
    <col min="7945" max="8191" width="25.109375" style="10"/>
    <col min="8192" max="8192" width="6.33203125" style="10" customWidth="1"/>
    <col min="8193" max="8193" width="41.44140625" style="10" customWidth="1"/>
    <col min="8194" max="8194" width="5.5546875" style="10" customWidth="1"/>
    <col min="8195" max="8195" width="11.33203125" style="10" customWidth="1"/>
    <col min="8196" max="8196" width="12.44140625" style="10" customWidth="1"/>
    <col min="8197" max="8197" width="16.33203125" style="10" customWidth="1"/>
    <col min="8198" max="8200" width="25.109375" style="10" customWidth="1"/>
    <col min="8201" max="8447" width="25.109375" style="10"/>
    <col min="8448" max="8448" width="6.33203125" style="10" customWidth="1"/>
    <col min="8449" max="8449" width="41.44140625" style="10" customWidth="1"/>
    <col min="8450" max="8450" width="5.5546875" style="10" customWidth="1"/>
    <col min="8451" max="8451" width="11.33203125" style="10" customWidth="1"/>
    <col min="8452" max="8452" width="12.44140625" style="10" customWidth="1"/>
    <col min="8453" max="8453" width="16.33203125" style="10" customWidth="1"/>
    <col min="8454" max="8456" width="25.109375" style="10" customWidth="1"/>
    <col min="8457" max="8703" width="25.109375" style="10"/>
    <col min="8704" max="8704" width="6.33203125" style="10" customWidth="1"/>
    <col min="8705" max="8705" width="41.44140625" style="10" customWidth="1"/>
    <col min="8706" max="8706" width="5.5546875" style="10" customWidth="1"/>
    <col min="8707" max="8707" width="11.33203125" style="10" customWidth="1"/>
    <col min="8708" max="8708" width="12.44140625" style="10" customWidth="1"/>
    <col min="8709" max="8709" width="16.33203125" style="10" customWidth="1"/>
    <col min="8710" max="8712" width="25.109375" style="10" customWidth="1"/>
    <col min="8713" max="8959" width="25.109375" style="10"/>
    <col min="8960" max="8960" width="6.33203125" style="10" customWidth="1"/>
    <col min="8961" max="8961" width="41.44140625" style="10" customWidth="1"/>
    <col min="8962" max="8962" width="5.5546875" style="10" customWidth="1"/>
    <col min="8963" max="8963" width="11.33203125" style="10" customWidth="1"/>
    <col min="8964" max="8964" width="12.44140625" style="10" customWidth="1"/>
    <col min="8965" max="8965" width="16.33203125" style="10" customWidth="1"/>
    <col min="8966" max="8968" width="25.109375" style="10" customWidth="1"/>
    <col min="8969" max="9215" width="25.109375" style="10"/>
    <col min="9216" max="9216" width="6.33203125" style="10" customWidth="1"/>
    <col min="9217" max="9217" width="41.44140625" style="10" customWidth="1"/>
    <col min="9218" max="9218" width="5.5546875" style="10" customWidth="1"/>
    <col min="9219" max="9219" width="11.33203125" style="10" customWidth="1"/>
    <col min="9220" max="9220" width="12.44140625" style="10" customWidth="1"/>
    <col min="9221" max="9221" width="16.33203125" style="10" customWidth="1"/>
    <col min="9222" max="9224" width="25.109375" style="10" customWidth="1"/>
    <col min="9225" max="9471" width="25.109375" style="10"/>
    <col min="9472" max="9472" width="6.33203125" style="10" customWidth="1"/>
    <col min="9473" max="9473" width="41.44140625" style="10" customWidth="1"/>
    <col min="9474" max="9474" width="5.5546875" style="10" customWidth="1"/>
    <col min="9475" max="9475" width="11.33203125" style="10" customWidth="1"/>
    <col min="9476" max="9476" width="12.44140625" style="10" customWidth="1"/>
    <col min="9477" max="9477" width="16.33203125" style="10" customWidth="1"/>
    <col min="9478" max="9480" width="25.109375" style="10" customWidth="1"/>
    <col min="9481" max="9727" width="25.109375" style="10"/>
    <col min="9728" max="9728" width="6.33203125" style="10" customWidth="1"/>
    <col min="9729" max="9729" width="41.44140625" style="10" customWidth="1"/>
    <col min="9730" max="9730" width="5.5546875" style="10" customWidth="1"/>
    <col min="9731" max="9731" width="11.33203125" style="10" customWidth="1"/>
    <col min="9732" max="9732" width="12.44140625" style="10" customWidth="1"/>
    <col min="9733" max="9733" width="16.33203125" style="10" customWidth="1"/>
    <col min="9734" max="9736" width="25.109375" style="10" customWidth="1"/>
    <col min="9737" max="9983" width="25.109375" style="10"/>
    <col min="9984" max="9984" width="6.33203125" style="10" customWidth="1"/>
    <col min="9985" max="9985" width="41.44140625" style="10" customWidth="1"/>
    <col min="9986" max="9986" width="5.5546875" style="10" customWidth="1"/>
    <col min="9987" max="9987" width="11.33203125" style="10" customWidth="1"/>
    <col min="9988" max="9988" width="12.44140625" style="10" customWidth="1"/>
    <col min="9989" max="9989" width="16.33203125" style="10" customWidth="1"/>
    <col min="9990" max="9992" width="25.109375" style="10" customWidth="1"/>
    <col min="9993" max="10239" width="25.109375" style="10"/>
    <col min="10240" max="10240" width="6.33203125" style="10" customWidth="1"/>
    <col min="10241" max="10241" width="41.44140625" style="10" customWidth="1"/>
    <col min="10242" max="10242" width="5.5546875" style="10" customWidth="1"/>
    <col min="10243" max="10243" width="11.33203125" style="10" customWidth="1"/>
    <col min="10244" max="10244" width="12.44140625" style="10" customWidth="1"/>
    <col min="10245" max="10245" width="16.33203125" style="10" customWidth="1"/>
    <col min="10246" max="10248" width="25.109375" style="10" customWidth="1"/>
    <col min="10249" max="10495" width="25.109375" style="10"/>
    <col min="10496" max="10496" width="6.33203125" style="10" customWidth="1"/>
    <col min="10497" max="10497" width="41.44140625" style="10" customWidth="1"/>
    <col min="10498" max="10498" width="5.5546875" style="10" customWidth="1"/>
    <col min="10499" max="10499" width="11.33203125" style="10" customWidth="1"/>
    <col min="10500" max="10500" width="12.44140625" style="10" customWidth="1"/>
    <col min="10501" max="10501" width="16.33203125" style="10" customWidth="1"/>
    <col min="10502" max="10504" width="25.109375" style="10" customWidth="1"/>
    <col min="10505" max="10751" width="25.109375" style="10"/>
    <col min="10752" max="10752" width="6.33203125" style="10" customWidth="1"/>
    <col min="10753" max="10753" width="41.44140625" style="10" customWidth="1"/>
    <col min="10754" max="10754" width="5.5546875" style="10" customWidth="1"/>
    <col min="10755" max="10755" width="11.33203125" style="10" customWidth="1"/>
    <col min="10756" max="10756" width="12.44140625" style="10" customWidth="1"/>
    <col min="10757" max="10757" width="16.33203125" style="10" customWidth="1"/>
    <col min="10758" max="10760" width="25.109375" style="10" customWidth="1"/>
    <col min="10761" max="11007" width="25.109375" style="10"/>
    <col min="11008" max="11008" width="6.33203125" style="10" customWidth="1"/>
    <col min="11009" max="11009" width="41.44140625" style="10" customWidth="1"/>
    <col min="11010" max="11010" width="5.5546875" style="10" customWidth="1"/>
    <col min="11011" max="11011" width="11.33203125" style="10" customWidth="1"/>
    <col min="11012" max="11012" width="12.44140625" style="10" customWidth="1"/>
    <col min="11013" max="11013" width="16.33203125" style="10" customWidth="1"/>
    <col min="11014" max="11016" width="25.109375" style="10" customWidth="1"/>
    <col min="11017" max="11263" width="25.109375" style="10"/>
    <col min="11264" max="11264" width="6.33203125" style="10" customWidth="1"/>
    <col min="11265" max="11265" width="41.44140625" style="10" customWidth="1"/>
    <col min="11266" max="11266" width="5.5546875" style="10" customWidth="1"/>
    <col min="11267" max="11267" width="11.33203125" style="10" customWidth="1"/>
    <col min="11268" max="11268" width="12.44140625" style="10" customWidth="1"/>
    <col min="11269" max="11269" width="16.33203125" style="10" customWidth="1"/>
    <col min="11270" max="11272" width="25.109375" style="10" customWidth="1"/>
    <col min="11273" max="11519" width="25.109375" style="10"/>
    <col min="11520" max="11520" width="6.33203125" style="10" customWidth="1"/>
    <col min="11521" max="11521" width="41.44140625" style="10" customWidth="1"/>
    <col min="11522" max="11522" width="5.5546875" style="10" customWidth="1"/>
    <col min="11523" max="11523" width="11.33203125" style="10" customWidth="1"/>
    <col min="11524" max="11524" width="12.44140625" style="10" customWidth="1"/>
    <col min="11525" max="11525" width="16.33203125" style="10" customWidth="1"/>
    <col min="11526" max="11528" width="25.109375" style="10" customWidth="1"/>
    <col min="11529" max="11775" width="25.109375" style="10"/>
    <col min="11776" max="11776" width="6.33203125" style="10" customWidth="1"/>
    <col min="11777" max="11777" width="41.44140625" style="10" customWidth="1"/>
    <col min="11778" max="11778" width="5.5546875" style="10" customWidth="1"/>
    <col min="11779" max="11779" width="11.33203125" style="10" customWidth="1"/>
    <col min="11780" max="11780" width="12.44140625" style="10" customWidth="1"/>
    <col min="11781" max="11781" width="16.33203125" style="10" customWidth="1"/>
    <col min="11782" max="11784" width="25.109375" style="10" customWidth="1"/>
    <col min="11785" max="12031" width="25.109375" style="10"/>
    <col min="12032" max="12032" width="6.33203125" style="10" customWidth="1"/>
    <col min="12033" max="12033" width="41.44140625" style="10" customWidth="1"/>
    <col min="12034" max="12034" width="5.5546875" style="10" customWidth="1"/>
    <col min="12035" max="12035" width="11.33203125" style="10" customWidth="1"/>
    <col min="12036" max="12036" width="12.44140625" style="10" customWidth="1"/>
    <col min="12037" max="12037" width="16.33203125" style="10" customWidth="1"/>
    <col min="12038" max="12040" width="25.109375" style="10" customWidth="1"/>
    <col min="12041" max="12287" width="25.109375" style="10"/>
    <col min="12288" max="12288" width="6.33203125" style="10" customWidth="1"/>
    <col min="12289" max="12289" width="41.44140625" style="10" customWidth="1"/>
    <col min="12290" max="12290" width="5.5546875" style="10" customWidth="1"/>
    <col min="12291" max="12291" width="11.33203125" style="10" customWidth="1"/>
    <col min="12292" max="12292" width="12.44140625" style="10" customWidth="1"/>
    <col min="12293" max="12293" width="16.33203125" style="10" customWidth="1"/>
    <col min="12294" max="12296" width="25.109375" style="10" customWidth="1"/>
    <col min="12297" max="12543" width="25.109375" style="10"/>
    <col min="12544" max="12544" width="6.33203125" style="10" customWidth="1"/>
    <col min="12545" max="12545" width="41.44140625" style="10" customWidth="1"/>
    <col min="12546" max="12546" width="5.5546875" style="10" customWidth="1"/>
    <col min="12547" max="12547" width="11.33203125" style="10" customWidth="1"/>
    <col min="12548" max="12548" width="12.44140625" style="10" customWidth="1"/>
    <col min="12549" max="12549" width="16.33203125" style="10" customWidth="1"/>
    <col min="12550" max="12552" width="25.109375" style="10" customWidth="1"/>
    <col min="12553" max="12799" width="25.109375" style="10"/>
    <col min="12800" max="12800" width="6.33203125" style="10" customWidth="1"/>
    <col min="12801" max="12801" width="41.44140625" style="10" customWidth="1"/>
    <col min="12802" max="12802" width="5.5546875" style="10" customWidth="1"/>
    <col min="12803" max="12803" width="11.33203125" style="10" customWidth="1"/>
    <col min="12804" max="12804" width="12.44140625" style="10" customWidth="1"/>
    <col min="12805" max="12805" width="16.33203125" style="10" customWidth="1"/>
    <col min="12806" max="12808" width="25.109375" style="10" customWidth="1"/>
    <col min="12809" max="13055" width="25.109375" style="10"/>
    <col min="13056" max="13056" width="6.33203125" style="10" customWidth="1"/>
    <col min="13057" max="13057" width="41.44140625" style="10" customWidth="1"/>
    <col min="13058" max="13058" width="5.5546875" style="10" customWidth="1"/>
    <col min="13059" max="13059" width="11.33203125" style="10" customWidth="1"/>
    <col min="13060" max="13060" width="12.44140625" style="10" customWidth="1"/>
    <col min="13061" max="13061" width="16.33203125" style="10" customWidth="1"/>
    <col min="13062" max="13064" width="25.109375" style="10" customWidth="1"/>
    <col min="13065" max="13311" width="25.109375" style="10"/>
    <col min="13312" max="13312" width="6.33203125" style="10" customWidth="1"/>
    <col min="13313" max="13313" width="41.44140625" style="10" customWidth="1"/>
    <col min="13314" max="13314" width="5.5546875" style="10" customWidth="1"/>
    <col min="13315" max="13315" width="11.33203125" style="10" customWidth="1"/>
    <col min="13316" max="13316" width="12.44140625" style="10" customWidth="1"/>
    <col min="13317" max="13317" width="16.33203125" style="10" customWidth="1"/>
    <col min="13318" max="13320" width="25.109375" style="10" customWidth="1"/>
    <col min="13321" max="13567" width="25.109375" style="10"/>
    <col min="13568" max="13568" width="6.33203125" style="10" customWidth="1"/>
    <col min="13569" max="13569" width="41.44140625" style="10" customWidth="1"/>
    <col min="13570" max="13570" width="5.5546875" style="10" customWidth="1"/>
    <col min="13571" max="13571" width="11.33203125" style="10" customWidth="1"/>
    <col min="13572" max="13572" width="12.44140625" style="10" customWidth="1"/>
    <col min="13573" max="13573" width="16.33203125" style="10" customWidth="1"/>
    <col min="13574" max="13576" width="25.109375" style="10" customWidth="1"/>
    <col min="13577" max="13823" width="25.109375" style="10"/>
    <col min="13824" max="13824" width="6.33203125" style="10" customWidth="1"/>
    <col min="13825" max="13825" width="41.44140625" style="10" customWidth="1"/>
    <col min="13826" max="13826" width="5.5546875" style="10" customWidth="1"/>
    <col min="13827" max="13827" width="11.33203125" style="10" customWidth="1"/>
    <col min="13828" max="13828" width="12.44140625" style="10" customWidth="1"/>
    <col min="13829" max="13829" width="16.33203125" style="10" customWidth="1"/>
    <col min="13830" max="13832" width="25.109375" style="10" customWidth="1"/>
    <col min="13833" max="14079" width="25.109375" style="10"/>
    <col min="14080" max="14080" width="6.33203125" style="10" customWidth="1"/>
    <col min="14081" max="14081" width="41.44140625" style="10" customWidth="1"/>
    <col min="14082" max="14082" width="5.5546875" style="10" customWidth="1"/>
    <col min="14083" max="14083" width="11.33203125" style="10" customWidth="1"/>
    <col min="14084" max="14084" width="12.44140625" style="10" customWidth="1"/>
    <col min="14085" max="14085" width="16.33203125" style="10" customWidth="1"/>
    <col min="14086" max="14088" width="25.109375" style="10" customWidth="1"/>
    <col min="14089" max="14335" width="25.109375" style="10"/>
    <col min="14336" max="14336" width="6.33203125" style="10" customWidth="1"/>
    <col min="14337" max="14337" width="41.44140625" style="10" customWidth="1"/>
    <col min="14338" max="14338" width="5.5546875" style="10" customWidth="1"/>
    <col min="14339" max="14339" width="11.33203125" style="10" customWidth="1"/>
    <col min="14340" max="14340" width="12.44140625" style="10" customWidth="1"/>
    <col min="14341" max="14341" width="16.33203125" style="10" customWidth="1"/>
    <col min="14342" max="14344" width="25.109375" style="10" customWidth="1"/>
    <col min="14345" max="14591" width="25.109375" style="10"/>
    <col min="14592" max="14592" width="6.33203125" style="10" customWidth="1"/>
    <col min="14593" max="14593" width="41.44140625" style="10" customWidth="1"/>
    <col min="14594" max="14594" width="5.5546875" style="10" customWidth="1"/>
    <col min="14595" max="14595" width="11.33203125" style="10" customWidth="1"/>
    <col min="14596" max="14596" width="12.44140625" style="10" customWidth="1"/>
    <col min="14597" max="14597" width="16.33203125" style="10" customWidth="1"/>
    <col min="14598" max="14600" width="25.109375" style="10" customWidth="1"/>
    <col min="14601" max="14847" width="25.109375" style="10"/>
    <col min="14848" max="14848" width="6.33203125" style="10" customWidth="1"/>
    <col min="14849" max="14849" width="41.44140625" style="10" customWidth="1"/>
    <col min="14850" max="14850" width="5.5546875" style="10" customWidth="1"/>
    <col min="14851" max="14851" width="11.33203125" style="10" customWidth="1"/>
    <col min="14852" max="14852" width="12.44140625" style="10" customWidth="1"/>
    <col min="14853" max="14853" width="16.33203125" style="10" customWidth="1"/>
    <col min="14854" max="14856" width="25.109375" style="10" customWidth="1"/>
    <col min="14857" max="15103" width="25.109375" style="10"/>
    <col min="15104" max="15104" width="6.33203125" style="10" customWidth="1"/>
    <col min="15105" max="15105" width="41.44140625" style="10" customWidth="1"/>
    <col min="15106" max="15106" width="5.5546875" style="10" customWidth="1"/>
    <col min="15107" max="15107" width="11.33203125" style="10" customWidth="1"/>
    <col min="15108" max="15108" width="12.44140625" style="10" customWidth="1"/>
    <col min="15109" max="15109" width="16.33203125" style="10" customWidth="1"/>
    <col min="15110" max="15112" width="25.109375" style="10" customWidth="1"/>
    <col min="15113" max="15359" width="25.109375" style="10"/>
    <col min="15360" max="15360" width="6.33203125" style="10" customWidth="1"/>
    <col min="15361" max="15361" width="41.44140625" style="10" customWidth="1"/>
    <col min="15362" max="15362" width="5.5546875" style="10" customWidth="1"/>
    <col min="15363" max="15363" width="11.33203125" style="10" customWidth="1"/>
    <col min="15364" max="15364" width="12.44140625" style="10" customWidth="1"/>
    <col min="15365" max="15365" width="16.33203125" style="10" customWidth="1"/>
    <col min="15366" max="15368" width="25.109375" style="10" customWidth="1"/>
    <col min="15369" max="15615" width="25.109375" style="10"/>
    <col min="15616" max="15616" width="6.33203125" style="10" customWidth="1"/>
    <col min="15617" max="15617" width="41.44140625" style="10" customWidth="1"/>
    <col min="15618" max="15618" width="5.5546875" style="10" customWidth="1"/>
    <col min="15619" max="15619" width="11.33203125" style="10" customWidth="1"/>
    <col min="15620" max="15620" width="12.44140625" style="10" customWidth="1"/>
    <col min="15621" max="15621" width="16.33203125" style="10" customWidth="1"/>
    <col min="15622" max="15624" width="25.109375" style="10" customWidth="1"/>
    <col min="15625" max="15871" width="25.109375" style="10"/>
    <col min="15872" max="15872" width="6.33203125" style="10" customWidth="1"/>
    <col min="15873" max="15873" width="41.44140625" style="10" customWidth="1"/>
    <col min="15874" max="15874" width="5.5546875" style="10" customWidth="1"/>
    <col min="15875" max="15875" width="11.33203125" style="10" customWidth="1"/>
    <col min="15876" max="15876" width="12.44140625" style="10" customWidth="1"/>
    <col min="15877" max="15877" width="16.33203125" style="10" customWidth="1"/>
    <col min="15878" max="15880" width="25.109375" style="10" customWidth="1"/>
    <col min="15881" max="16127" width="25.109375" style="10"/>
    <col min="16128" max="16128" width="6.33203125" style="10" customWidth="1"/>
    <col min="16129" max="16129" width="41.44140625" style="10" customWidth="1"/>
    <col min="16130" max="16130" width="5.5546875" style="10" customWidth="1"/>
    <col min="16131" max="16131" width="11.33203125" style="10" customWidth="1"/>
    <col min="16132" max="16132" width="12.44140625" style="10" customWidth="1"/>
    <col min="16133" max="16133" width="16.33203125" style="10" customWidth="1"/>
    <col min="16134" max="16136" width="25.109375" style="10" customWidth="1"/>
    <col min="16137" max="16384" width="25.109375" style="10"/>
  </cols>
  <sheetData>
    <row r="1" spans="2:6" ht="16.45" customHeight="1">
      <c r="B1" s="5"/>
      <c r="C1" s="6"/>
      <c r="D1" s="7"/>
      <c r="E1" s="8"/>
      <c r="F1" s="8"/>
    </row>
    <row r="2" spans="2:6" ht="16.45" customHeight="1">
      <c r="B2" s="11" t="s">
        <v>11</v>
      </c>
      <c r="C2" s="6"/>
      <c r="D2" s="7"/>
      <c r="E2" s="8"/>
      <c r="F2" s="8"/>
    </row>
    <row r="3" spans="2:6" ht="16.45" customHeight="1">
      <c r="B3" s="11"/>
      <c r="C3" s="6"/>
      <c r="D3" s="7"/>
      <c r="E3" s="8"/>
      <c r="F3" s="8"/>
    </row>
    <row r="4" spans="2:6" ht="16.45" customHeight="1">
      <c r="B4" s="11" t="s">
        <v>12</v>
      </c>
      <c r="C4" s="6"/>
      <c r="D4" s="7"/>
      <c r="E4" s="8"/>
      <c r="F4" s="8"/>
    </row>
    <row r="5" spans="2:6" ht="16.45" customHeight="1">
      <c r="B5" s="5"/>
      <c r="C5" s="6"/>
      <c r="D5" s="7"/>
      <c r="E5" s="8"/>
      <c r="F5" s="8"/>
    </row>
    <row r="6" spans="2:6" ht="83.3" customHeight="1">
      <c r="B6" s="89" t="s">
        <v>154</v>
      </c>
      <c r="C6" s="89"/>
      <c r="D6" s="89"/>
      <c r="E6" s="89"/>
      <c r="F6" s="89"/>
    </row>
    <row r="7" spans="2:6" ht="83.3" customHeight="1">
      <c r="B7" s="89" t="s">
        <v>152</v>
      </c>
      <c r="C7" s="89"/>
      <c r="D7" s="89"/>
      <c r="E7" s="89"/>
      <c r="F7" s="89"/>
    </row>
    <row r="8" spans="2:6" ht="119.3" customHeight="1">
      <c r="B8" s="89" t="s">
        <v>153</v>
      </c>
      <c r="C8" s="89"/>
      <c r="D8" s="89"/>
      <c r="E8" s="89"/>
      <c r="F8" s="89"/>
    </row>
    <row r="9" spans="2:6" ht="149.94999999999999" customHeight="1">
      <c r="B9" s="89" t="s">
        <v>221</v>
      </c>
      <c r="C9" s="89"/>
      <c r="D9" s="89"/>
      <c r="E9" s="89"/>
      <c r="F9" s="89"/>
    </row>
    <row r="10" spans="2:6" ht="117.7" customHeight="1">
      <c r="B10" s="89" t="s">
        <v>222</v>
      </c>
      <c r="C10" s="89"/>
      <c r="D10" s="89"/>
      <c r="E10" s="89"/>
      <c r="F10" s="89"/>
    </row>
    <row r="11" spans="2:6" ht="113.35" customHeight="1">
      <c r="B11" s="89" t="s">
        <v>13</v>
      </c>
      <c r="C11" s="89"/>
      <c r="D11" s="89"/>
      <c r="E11" s="89"/>
      <c r="F11" s="89"/>
    </row>
    <row r="12" spans="2:6" ht="152.30000000000001" customHeight="1">
      <c r="B12" s="89" t="s">
        <v>151</v>
      </c>
      <c r="C12" s="89"/>
      <c r="D12" s="89"/>
      <c r="E12" s="89"/>
      <c r="F12" s="89"/>
    </row>
    <row r="13" spans="2:6" ht="66.7" customHeight="1">
      <c r="B13" s="90" t="s">
        <v>14</v>
      </c>
      <c r="C13" s="90"/>
      <c r="D13" s="90"/>
      <c r="E13" s="90"/>
      <c r="F13" s="90"/>
    </row>
    <row r="14" spans="2:6" ht="68.25" customHeight="1">
      <c r="B14" s="89" t="s">
        <v>155</v>
      </c>
      <c r="C14" s="89"/>
      <c r="D14" s="89"/>
      <c r="E14" s="89"/>
      <c r="F14" s="89"/>
    </row>
    <row r="15" spans="2:6" ht="88.45" customHeight="1">
      <c r="B15" s="89" t="s">
        <v>156</v>
      </c>
      <c r="C15" s="89"/>
      <c r="D15" s="89"/>
      <c r="E15" s="89"/>
      <c r="F15" s="89"/>
    </row>
    <row r="16" spans="2:6" ht="16.45" customHeight="1">
      <c r="B16" s="5"/>
      <c r="C16" s="6"/>
      <c r="D16" s="7"/>
      <c r="E16" s="8"/>
      <c r="F16" s="8"/>
    </row>
    <row r="17" spans="1:8" ht="16.45" customHeight="1">
      <c r="B17" s="49" t="s">
        <v>15</v>
      </c>
      <c r="C17" s="6"/>
      <c r="D17" s="7"/>
      <c r="E17" s="8"/>
      <c r="F17" s="8"/>
    </row>
    <row r="18" spans="1:8" ht="16.45" customHeight="1">
      <c r="B18" s="5"/>
      <c r="C18" s="6"/>
      <c r="D18" s="7"/>
      <c r="E18" s="8"/>
      <c r="F18" s="8"/>
    </row>
    <row r="19" spans="1:8" s="15" customFormat="1" ht="16" customHeight="1">
      <c r="A19" s="12" t="s">
        <v>16</v>
      </c>
      <c r="B19" s="6" t="s">
        <v>17</v>
      </c>
      <c r="C19" s="6" t="s">
        <v>18</v>
      </c>
      <c r="D19" s="13" t="s">
        <v>19</v>
      </c>
      <c r="E19" s="55" t="s">
        <v>169</v>
      </c>
      <c r="F19" s="13" t="s">
        <v>20</v>
      </c>
      <c r="G19" s="14"/>
      <c r="H19" s="14"/>
    </row>
    <row r="20" spans="1:8" ht="16.45" customHeight="1">
      <c r="B20" s="5"/>
      <c r="C20" s="6"/>
      <c r="D20" s="7"/>
      <c r="E20" s="8"/>
      <c r="F20" s="8"/>
    </row>
    <row r="21" spans="1:8" ht="293.95" customHeight="1">
      <c r="A21" s="41" t="s">
        <v>21</v>
      </c>
      <c r="B21" s="16" t="s">
        <v>158</v>
      </c>
      <c r="C21" s="6"/>
      <c r="D21" s="7"/>
      <c r="E21" s="8"/>
      <c r="F21" s="8"/>
    </row>
    <row r="22" spans="1:8" ht="15.65">
      <c r="B22" s="17"/>
      <c r="C22" s="18" t="s">
        <v>22</v>
      </c>
      <c r="D22" s="19">
        <v>25.3</v>
      </c>
      <c r="E22" s="19"/>
      <c r="F22" s="19">
        <f>ROUND(D22*E22,2)</f>
        <v>0</v>
      </c>
    </row>
    <row r="23" spans="1:8" ht="9.6999999999999993" customHeight="1">
      <c r="B23" s="5"/>
      <c r="C23" s="6"/>
      <c r="D23" s="19"/>
      <c r="E23" s="8"/>
      <c r="F23" s="8"/>
    </row>
    <row r="24" spans="1:8" ht="9.6999999999999993" customHeight="1">
      <c r="B24" s="5"/>
      <c r="C24" s="6"/>
      <c r="D24" s="19"/>
      <c r="E24" s="8"/>
      <c r="F24" s="8"/>
    </row>
    <row r="25" spans="1:8" ht="9.6999999999999993" customHeight="1">
      <c r="B25" s="5"/>
      <c r="C25" s="6"/>
      <c r="D25" s="19"/>
      <c r="E25" s="8"/>
      <c r="F25" s="8"/>
    </row>
    <row r="26" spans="1:8" ht="9.6999999999999993" customHeight="1">
      <c r="B26" s="5"/>
      <c r="C26" s="6"/>
      <c r="D26" s="19"/>
      <c r="E26" s="8"/>
      <c r="F26" s="8"/>
    </row>
    <row r="27" spans="1:8" ht="277.55" customHeight="1">
      <c r="A27" s="41" t="s">
        <v>23</v>
      </c>
      <c r="B27" s="16" t="s">
        <v>217</v>
      </c>
      <c r="C27" s="6"/>
      <c r="D27" s="7"/>
      <c r="E27" s="8"/>
      <c r="F27" s="8"/>
    </row>
    <row r="28" spans="1:8" ht="15.65">
      <c r="B28" s="17"/>
      <c r="C28" s="18" t="s">
        <v>22</v>
      </c>
      <c r="D28" s="19">
        <v>788</v>
      </c>
      <c r="E28" s="19"/>
      <c r="F28" s="19">
        <f>ROUND(D28*E28,2)</f>
        <v>0</v>
      </c>
    </row>
    <row r="29" spans="1:8" ht="15.65">
      <c r="B29" s="5"/>
      <c r="C29" s="6"/>
      <c r="D29" s="19"/>
      <c r="E29" s="8"/>
      <c r="F29" s="8"/>
    </row>
    <row r="30" spans="1:8" ht="149.35" customHeight="1">
      <c r="A30" s="41" t="s">
        <v>24</v>
      </c>
      <c r="B30" s="16" t="s">
        <v>157</v>
      </c>
      <c r="C30" s="6"/>
      <c r="D30" s="7"/>
      <c r="E30" s="8"/>
      <c r="F30" s="8"/>
    </row>
    <row r="31" spans="1:8" ht="15.65">
      <c r="B31" s="17"/>
      <c r="C31" s="18" t="s">
        <v>22</v>
      </c>
      <c r="D31" s="19">
        <v>10</v>
      </c>
      <c r="E31" s="19"/>
      <c r="F31" s="19">
        <f>ROUND(D31*E31,2)</f>
        <v>0</v>
      </c>
    </row>
    <row r="32" spans="1:8" ht="9.6999999999999993" customHeight="1">
      <c r="B32" s="5"/>
      <c r="C32" s="6"/>
      <c r="D32" s="19"/>
      <c r="E32" s="8"/>
      <c r="F32" s="8"/>
    </row>
    <row r="33" spans="1:7" ht="67.5" customHeight="1">
      <c r="A33" s="41" t="s">
        <v>25</v>
      </c>
      <c r="B33" s="16" t="s">
        <v>26</v>
      </c>
      <c r="C33" s="6"/>
      <c r="D33" s="7"/>
      <c r="E33" s="8"/>
      <c r="F33" s="8"/>
    </row>
    <row r="34" spans="1:7" ht="15.65">
      <c r="B34" s="17"/>
      <c r="C34" s="18" t="s">
        <v>22</v>
      </c>
      <c r="D34" s="19">
        <v>28</v>
      </c>
      <c r="E34" s="19"/>
      <c r="F34" s="19">
        <f>ROUND(D34*E34,2)</f>
        <v>0</v>
      </c>
    </row>
    <row r="35" spans="1:7" ht="9.6999999999999993" customHeight="1">
      <c r="B35" s="5"/>
      <c r="C35" s="6"/>
      <c r="D35" s="19"/>
      <c r="E35" s="8"/>
      <c r="F35" s="8"/>
    </row>
    <row r="36" spans="1:7" ht="93.95">
      <c r="A36" s="41" t="s">
        <v>27</v>
      </c>
      <c r="B36" s="16" t="s">
        <v>159</v>
      </c>
      <c r="C36" s="6"/>
      <c r="D36" s="7"/>
      <c r="E36" s="8"/>
      <c r="F36" s="8"/>
    </row>
    <row r="37" spans="1:7" ht="15.65">
      <c r="B37" s="17"/>
      <c r="C37" s="18" t="s">
        <v>22</v>
      </c>
      <c r="D37" s="19">
        <v>4</v>
      </c>
      <c r="E37" s="19"/>
      <c r="F37" s="19">
        <f>ROUND(D37*E37,2)</f>
        <v>0</v>
      </c>
      <c r="G37" s="72"/>
    </row>
    <row r="38" spans="1:7" ht="9.6999999999999993" customHeight="1">
      <c r="B38" s="5"/>
      <c r="C38" s="6"/>
      <c r="D38" s="19"/>
      <c r="E38" s="8"/>
      <c r="F38" s="8"/>
      <c r="G38" s="72"/>
    </row>
    <row r="39" spans="1:7" ht="62.65">
      <c r="A39" s="41" t="s">
        <v>28</v>
      </c>
      <c r="B39" s="16" t="s">
        <v>29</v>
      </c>
      <c r="C39" s="6"/>
      <c r="D39" s="7"/>
      <c r="E39" s="8"/>
      <c r="F39" s="8"/>
    </row>
    <row r="40" spans="1:7" ht="15.65">
      <c r="B40" s="17"/>
      <c r="C40" s="18" t="s">
        <v>22</v>
      </c>
      <c r="D40" s="19">
        <v>112</v>
      </c>
      <c r="E40" s="19"/>
      <c r="F40" s="19">
        <f>ROUND(D40*E40,2)</f>
        <v>0</v>
      </c>
    </row>
    <row r="41" spans="1:7" ht="9.6999999999999993" customHeight="1">
      <c r="B41" s="5"/>
      <c r="C41" s="6"/>
      <c r="D41" s="19"/>
      <c r="E41" s="8"/>
      <c r="F41" s="8"/>
    </row>
    <row r="42" spans="1:7" ht="62.65">
      <c r="A42" s="41" t="s">
        <v>30</v>
      </c>
      <c r="B42" s="16" t="s">
        <v>219</v>
      </c>
      <c r="C42" s="6"/>
      <c r="D42" s="7"/>
      <c r="E42" s="8"/>
      <c r="F42" s="8"/>
    </row>
    <row r="43" spans="1:7" ht="15.65">
      <c r="B43" s="17"/>
      <c r="C43" s="18" t="s">
        <v>22</v>
      </c>
      <c r="D43" s="19">
        <v>66</v>
      </c>
      <c r="E43" s="19"/>
      <c r="F43" s="19">
        <f>ROUND(D43*E43,2)</f>
        <v>0</v>
      </c>
    </row>
    <row r="44" spans="1:7" ht="9.6999999999999993" customHeight="1">
      <c r="B44" s="5"/>
      <c r="C44" s="6"/>
      <c r="D44" s="19"/>
      <c r="E44" s="8"/>
      <c r="F44" s="8"/>
    </row>
    <row r="45" spans="1:7" ht="62.65">
      <c r="A45" s="41" t="s">
        <v>31</v>
      </c>
      <c r="B45" s="16" t="s">
        <v>32</v>
      </c>
      <c r="C45" s="6"/>
      <c r="D45" s="7"/>
      <c r="E45" s="8"/>
      <c r="F45" s="8"/>
    </row>
    <row r="46" spans="1:7" ht="15.65">
      <c r="B46" s="29" t="s">
        <v>160</v>
      </c>
      <c r="C46" s="18" t="s">
        <v>33</v>
      </c>
      <c r="D46" s="19">
        <v>4</v>
      </c>
      <c r="E46" s="19"/>
      <c r="F46" s="19">
        <f>ROUND(D46*E46,2)</f>
        <v>0</v>
      </c>
    </row>
    <row r="47" spans="1:7" ht="9.6999999999999993" customHeight="1" thickBot="1">
      <c r="A47" s="42"/>
      <c r="B47" s="20"/>
      <c r="C47" s="21"/>
      <c r="D47" s="22"/>
      <c r="E47" s="23"/>
      <c r="F47" s="23"/>
    </row>
    <row r="48" spans="1:7" ht="17.100000000000001" customHeight="1" thickTop="1">
      <c r="B48" s="5"/>
      <c r="C48" s="6"/>
      <c r="D48" s="19"/>
      <c r="E48" s="8"/>
      <c r="F48" s="8"/>
    </row>
    <row r="49" spans="2:6" ht="17.100000000000001" customHeight="1">
      <c r="B49" s="11" t="s">
        <v>15</v>
      </c>
      <c r="C49" s="6"/>
      <c r="D49" s="19"/>
      <c r="E49" s="66" t="s">
        <v>216</v>
      </c>
      <c r="F49" s="25">
        <f>SUM(F22:F46)</f>
        <v>0</v>
      </c>
    </row>
    <row r="50" spans="2:6" ht="17.100000000000001" customHeight="1">
      <c r="B50" s="5"/>
      <c r="C50" s="6"/>
      <c r="D50" s="19"/>
      <c r="E50" s="8"/>
      <c r="F50" s="8"/>
    </row>
    <row r="51" spans="2:6" ht="17.100000000000001" customHeight="1">
      <c r="B51" s="5"/>
      <c r="C51" s="6"/>
      <c r="D51" s="19"/>
      <c r="E51" s="8"/>
      <c r="F51" s="8"/>
    </row>
    <row r="52" spans="2:6" ht="17.100000000000001" customHeight="1">
      <c r="B52" s="5"/>
      <c r="C52" s="6"/>
      <c r="D52" s="19"/>
      <c r="E52" s="8"/>
      <c r="F52" s="8"/>
    </row>
    <row r="53" spans="2:6" ht="17.100000000000001" customHeight="1">
      <c r="B53" s="11" t="s">
        <v>34</v>
      </c>
      <c r="C53" s="6"/>
      <c r="D53" s="19"/>
      <c r="E53" s="8"/>
      <c r="F53" s="8"/>
    </row>
    <row r="54" spans="2:6" ht="17.100000000000001" customHeight="1">
      <c r="B54" s="11"/>
      <c r="C54" s="6"/>
      <c r="D54" s="19"/>
      <c r="E54" s="8"/>
      <c r="F54" s="8"/>
    </row>
    <row r="55" spans="2:6" ht="17.100000000000001" customHeight="1">
      <c r="B55" s="11" t="s">
        <v>12</v>
      </c>
      <c r="C55" s="6"/>
      <c r="D55" s="19"/>
      <c r="E55" s="8"/>
      <c r="F55" s="8"/>
    </row>
    <row r="56" spans="2:6" ht="17.100000000000001" customHeight="1">
      <c r="B56" s="11"/>
      <c r="C56" s="6"/>
      <c r="D56" s="19"/>
      <c r="E56" s="8"/>
      <c r="F56" s="8"/>
    </row>
    <row r="57" spans="2:6" ht="179.25" customHeight="1">
      <c r="B57" s="89" t="s">
        <v>161</v>
      </c>
      <c r="C57" s="89"/>
      <c r="D57" s="89"/>
      <c r="E57" s="89"/>
      <c r="F57" s="89"/>
    </row>
    <row r="58" spans="2:6" ht="84.05" customHeight="1">
      <c r="B58" s="89" t="s">
        <v>35</v>
      </c>
      <c r="C58" s="89"/>
      <c r="D58" s="89"/>
      <c r="E58" s="89"/>
      <c r="F58" s="89"/>
    </row>
    <row r="59" spans="2:6" ht="113.95" customHeight="1">
      <c r="B59" s="89" t="s">
        <v>97</v>
      </c>
      <c r="C59" s="89"/>
      <c r="D59" s="89"/>
      <c r="E59" s="89"/>
      <c r="F59" s="89"/>
    </row>
    <row r="60" spans="2:6" ht="15.65">
      <c r="B60" s="84"/>
      <c r="C60" s="84"/>
      <c r="D60" s="84"/>
      <c r="E60" s="84"/>
      <c r="F60" s="84"/>
    </row>
    <row r="61" spans="2:6" ht="15.65">
      <c r="B61" s="84"/>
      <c r="C61" s="84"/>
      <c r="D61" s="84"/>
      <c r="E61" s="84"/>
      <c r="F61" s="84"/>
    </row>
    <row r="62" spans="2:6" ht="15.65">
      <c r="B62" s="84"/>
      <c r="C62" s="84"/>
      <c r="D62" s="84"/>
      <c r="E62" s="84"/>
      <c r="F62" s="84"/>
    </row>
    <row r="63" spans="2:6" ht="15.65">
      <c r="B63" s="84"/>
      <c r="C63" s="84"/>
      <c r="D63" s="84"/>
      <c r="E63" s="84"/>
      <c r="F63" s="84"/>
    </row>
    <row r="64" spans="2:6" ht="15.65">
      <c r="B64" s="84"/>
      <c r="C64" s="84"/>
      <c r="D64" s="84"/>
      <c r="E64" s="84"/>
      <c r="F64" s="84"/>
    </row>
    <row r="65" spans="1:8" ht="84.05" customHeight="1">
      <c r="B65" s="89" t="s">
        <v>36</v>
      </c>
      <c r="C65" s="89"/>
      <c r="D65" s="89"/>
      <c r="E65" s="89"/>
      <c r="F65" s="89"/>
    </row>
    <row r="66" spans="1:8" ht="67.5" customHeight="1">
      <c r="B66" s="89" t="s">
        <v>37</v>
      </c>
      <c r="C66" s="89"/>
      <c r="D66" s="89"/>
      <c r="E66" s="89"/>
      <c r="F66" s="89"/>
    </row>
    <row r="67" spans="1:8" ht="103.5" customHeight="1">
      <c r="B67" s="89" t="s">
        <v>96</v>
      </c>
      <c r="C67" s="89"/>
      <c r="D67" s="89"/>
      <c r="E67" s="89"/>
      <c r="F67" s="89"/>
    </row>
    <row r="68" spans="1:8" ht="84.05" customHeight="1">
      <c r="B68" s="89" t="s">
        <v>38</v>
      </c>
      <c r="C68" s="89"/>
      <c r="D68" s="89"/>
      <c r="E68" s="89"/>
      <c r="F68" s="89"/>
    </row>
    <row r="69" spans="1:8" ht="17.25" customHeight="1">
      <c r="B69" s="50"/>
      <c r="C69" s="50"/>
      <c r="D69" s="50"/>
      <c r="E69" s="50"/>
      <c r="F69" s="50"/>
    </row>
    <row r="70" spans="1:8" ht="17.25" customHeight="1">
      <c r="B70" s="54"/>
      <c r="C70" s="54"/>
      <c r="D70" s="54"/>
      <c r="E70" s="54"/>
      <c r="F70" s="54"/>
    </row>
    <row r="71" spans="1:8" s="15" customFormat="1" ht="16" customHeight="1">
      <c r="A71" s="12" t="s">
        <v>16</v>
      </c>
      <c r="B71" s="6" t="s">
        <v>17</v>
      </c>
      <c r="C71" s="6" t="s">
        <v>18</v>
      </c>
      <c r="D71" s="13" t="s">
        <v>19</v>
      </c>
      <c r="E71" s="55" t="s">
        <v>169</v>
      </c>
      <c r="F71" s="13" t="s">
        <v>20</v>
      </c>
      <c r="G71" s="14"/>
      <c r="H71" s="14"/>
    </row>
    <row r="72" spans="1:8" ht="17.100000000000001" customHeight="1">
      <c r="B72" s="11"/>
      <c r="C72" s="6"/>
      <c r="D72" s="19"/>
      <c r="E72" s="8"/>
      <c r="F72" s="8"/>
    </row>
    <row r="73" spans="1:8" ht="109.6">
      <c r="A73" s="41" t="s">
        <v>21</v>
      </c>
      <c r="B73" s="16" t="s">
        <v>39</v>
      </c>
      <c r="C73" s="6"/>
      <c r="D73" s="7"/>
      <c r="E73" s="8"/>
      <c r="F73" s="8"/>
    </row>
    <row r="74" spans="1:8" ht="15.65">
      <c r="B74" s="17"/>
      <c r="C74" s="18" t="s">
        <v>40</v>
      </c>
      <c r="D74" s="19">
        <v>1</v>
      </c>
      <c r="E74" s="19"/>
      <c r="F74" s="19">
        <f>ROUND(D74*E74,2)</f>
        <v>0</v>
      </c>
    </row>
    <row r="75" spans="1:8" ht="9.6999999999999993" customHeight="1">
      <c r="B75" s="5"/>
      <c r="C75" s="6"/>
      <c r="D75" s="19"/>
      <c r="E75" s="8"/>
      <c r="F75" s="8"/>
    </row>
    <row r="76" spans="1:8" ht="109.6">
      <c r="A76" s="41" t="s">
        <v>23</v>
      </c>
      <c r="B76" s="16" t="s">
        <v>162</v>
      </c>
      <c r="C76" s="6"/>
      <c r="D76" s="7"/>
      <c r="E76" s="8"/>
      <c r="F76" s="8"/>
    </row>
    <row r="77" spans="1:8" ht="15.65">
      <c r="B77" s="17"/>
      <c r="C77" s="18" t="s">
        <v>41</v>
      </c>
      <c r="D77" s="19">
        <v>40</v>
      </c>
      <c r="E77" s="19"/>
      <c r="F77" s="19">
        <f>ROUND(D77*E77,2)</f>
        <v>0</v>
      </c>
    </row>
    <row r="78" spans="1:8" ht="9.6999999999999993" customHeight="1">
      <c r="B78" s="5"/>
      <c r="C78" s="6"/>
      <c r="D78" s="19"/>
      <c r="E78" s="8"/>
      <c r="F78" s="8"/>
    </row>
    <row r="79" spans="1:8" ht="78.3">
      <c r="A79" s="41" t="s">
        <v>24</v>
      </c>
      <c r="B79" s="16" t="s">
        <v>163</v>
      </c>
      <c r="C79" s="6"/>
      <c r="D79" s="7"/>
      <c r="E79" s="8"/>
      <c r="F79" s="8"/>
    </row>
    <row r="80" spans="1:8" ht="15.65">
      <c r="B80" s="17"/>
      <c r="C80" s="18" t="s">
        <v>41</v>
      </c>
      <c r="D80" s="19">
        <v>51</v>
      </c>
      <c r="E80" s="19"/>
      <c r="F80" s="19">
        <f>ROUND(D80*E80,2)</f>
        <v>0</v>
      </c>
    </row>
    <row r="81" spans="1:6" ht="15.65">
      <c r="B81" s="5"/>
      <c r="C81" s="6"/>
      <c r="D81" s="19"/>
      <c r="E81" s="8"/>
      <c r="F81" s="8"/>
    </row>
    <row r="82" spans="1:6" ht="109.6">
      <c r="A82" s="41" t="s">
        <v>25</v>
      </c>
      <c r="B82" s="16" t="s">
        <v>42</v>
      </c>
      <c r="C82" s="6"/>
      <c r="D82" s="7"/>
      <c r="E82" s="8"/>
      <c r="F82" s="8"/>
    </row>
    <row r="83" spans="1:6" ht="15.65">
      <c r="B83" s="17"/>
      <c r="C83" s="18" t="s">
        <v>41</v>
      </c>
      <c r="D83" s="19">
        <v>83</v>
      </c>
      <c r="E83" s="19"/>
      <c r="F83" s="19">
        <f>ROUND(D83*E83,2)</f>
        <v>0</v>
      </c>
    </row>
    <row r="84" spans="1:6" ht="9.6999999999999993" customHeight="1">
      <c r="B84" s="5"/>
      <c r="C84" s="6"/>
      <c r="D84" s="19"/>
      <c r="E84" s="8"/>
      <c r="F84" s="8"/>
    </row>
    <row r="85" spans="1:6" ht="64.5" customHeight="1">
      <c r="A85" s="41" t="s">
        <v>27</v>
      </c>
      <c r="B85" s="16" t="s">
        <v>43</v>
      </c>
      <c r="C85" s="6"/>
      <c r="D85" s="7"/>
      <c r="E85" s="8"/>
      <c r="F85" s="8"/>
    </row>
    <row r="86" spans="1:6" ht="15.65">
      <c r="B86" s="17"/>
      <c r="C86" s="18" t="s">
        <v>41</v>
      </c>
      <c r="D86" s="19">
        <v>11.2</v>
      </c>
      <c r="E86" s="19"/>
      <c r="F86" s="19">
        <f>ROUND(D86*E86,2)</f>
        <v>0</v>
      </c>
    </row>
    <row r="87" spans="1:6" ht="9.6999999999999993" customHeight="1">
      <c r="B87" s="5"/>
      <c r="C87" s="6"/>
      <c r="D87" s="19"/>
      <c r="E87" s="8"/>
      <c r="F87" s="8"/>
    </row>
    <row r="88" spans="1:6" ht="62.65">
      <c r="A88" s="41" t="s">
        <v>28</v>
      </c>
      <c r="B88" s="16" t="s">
        <v>44</v>
      </c>
      <c r="C88" s="6"/>
      <c r="D88" s="7"/>
      <c r="E88" s="8"/>
      <c r="F88" s="8"/>
    </row>
    <row r="89" spans="1:6" ht="15.65">
      <c r="B89" s="17"/>
      <c r="C89" s="18" t="s">
        <v>40</v>
      </c>
      <c r="D89" s="19">
        <v>4</v>
      </c>
      <c r="E89" s="19"/>
      <c r="F89" s="19">
        <f>ROUND(D89*E89,2)</f>
        <v>0</v>
      </c>
    </row>
    <row r="90" spans="1:6" ht="9.6999999999999993" customHeight="1">
      <c r="B90" s="5"/>
      <c r="C90" s="6"/>
      <c r="D90" s="19"/>
      <c r="E90" s="8"/>
      <c r="F90" s="8"/>
    </row>
    <row r="91" spans="1:6" ht="83.3" customHeight="1">
      <c r="A91" s="41" t="s">
        <v>30</v>
      </c>
      <c r="B91" s="16" t="s">
        <v>45</v>
      </c>
      <c r="C91" s="6"/>
      <c r="D91" s="7"/>
      <c r="E91" s="8"/>
      <c r="F91" s="8"/>
    </row>
    <row r="92" spans="1:6" ht="15.65">
      <c r="B92" s="17"/>
      <c r="C92" s="18" t="s">
        <v>41</v>
      </c>
      <c r="D92" s="19">
        <v>35.6</v>
      </c>
      <c r="E92" s="19"/>
      <c r="F92" s="19">
        <f>ROUND(D92*E92,2)</f>
        <v>0</v>
      </c>
    </row>
    <row r="93" spans="1:6" ht="9.6999999999999993" customHeight="1">
      <c r="B93" s="5"/>
      <c r="C93" s="6"/>
      <c r="D93" s="19"/>
      <c r="E93" s="8"/>
      <c r="F93" s="8"/>
    </row>
    <row r="94" spans="1:6" ht="117.1" customHeight="1">
      <c r="A94" s="41" t="s">
        <v>31</v>
      </c>
      <c r="B94" s="16" t="s">
        <v>102</v>
      </c>
      <c r="C94" s="6"/>
      <c r="D94" s="7"/>
      <c r="E94" s="8"/>
      <c r="F94" s="8"/>
    </row>
    <row r="95" spans="1:6" ht="15.65">
      <c r="B95" s="29" t="s">
        <v>100</v>
      </c>
      <c r="C95" s="18" t="s">
        <v>40</v>
      </c>
      <c r="D95" s="19">
        <v>2</v>
      </c>
      <c r="E95" s="19"/>
      <c r="F95" s="19">
        <f>ROUND(D95*E95,2)</f>
        <v>0</v>
      </c>
    </row>
    <row r="96" spans="1:6" ht="15.65">
      <c r="B96" s="29" t="s">
        <v>123</v>
      </c>
      <c r="C96" s="18" t="s">
        <v>40</v>
      </c>
      <c r="D96" s="19">
        <v>5</v>
      </c>
      <c r="E96" s="19"/>
      <c r="F96" s="19">
        <f>ROUND(D96*E96,2)</f>
        <v>0</v>
      </c>
    </row>
    <row r="97" spans="1:6" ht="9.6999999999999993" customHeight="1">
      <c r="B97" s="5"/>
      <c r="C97" s="6"/>
      <c r="D97" s="19"/>
      <c r="E97" s="8"/>
      <c r="F97" s="8"/>
    </row>
    <row r="98" spans="1:6" ht="49.5" customHeight="1">
      <c r="A98" s="41" t="s">
        <v>46</v>
      </c>
      <c r="B98" s="16" t="s">
        <v>48</v>
      </c>
      <c r="C98" s="6"/>
      <c r="D98" s="7"/>
      <c r="E98" s="8"/>
      <c r="F98" s="8"/>
    </row>
    <row r="99" spans="1:6" ht="15.65">
      <c r="B99" s="17"/>
      <c r="C99" s="18" t="s">
        <v>40</v>
      </c>
      <c r="D99" s="19">
        <v>3</v>
      </c>
      <c r="E99" s="19"/>
      <c r="F99" s="19">
        <f>ROUND(D99*E99,2)</f>
        <v>0</v>
      </c>
    </row>
    <row r="100" spans="1:6" ht="9.6999999999999993" customHeight="1">
      <c r="B100" s="5"/>
      <c r="C100" s="6"/>
      <c r="D100" s="19"/>
      <c r="E100" s="8"/>
      <c r="F100" s="8"/>
    </row>
    <row r="101" spans="1:6" ht="101.3" customHeight="1">
      <c r="A101" s="41" t="s">
        <v>47</v>
      </c>
      <c r="B101" s="16" t="s">
        <v>101</v>
      </c>
      <c r="C101" s="6"/>
      <c r="D101" s="7"/>
      <c r="E101" s="8"/>
      <c r="F101" s="8"/>
    </row>
    <row r="102" spans="1:6" ht="15.65">
      <c r="B102" s="17"/>
      <c r="C102" s="18" t="s">
        <v>40</v>
      </c>
      <c r="D102" s="19">
        <v>4</v>
      </c>
      <c r="E102" s="19"/>
      <c r="F102" s="19">
        <f>ROUND(D102*E102,2)</f>
        <v>0</v>
      </c>
    </row>
    <row r="103" spans="1:6" ht="15.65">
      <c r="B103" s="5"/>
      <c r="C103" s="6"/>
      <c r="D103" s="19"/>
      <c r="E103" s="8"/>
      <c r="F103" s="8"/>
    </row>
    <row r="104" spans="1:6" ht="147" customHeight="1">
      <c r="A104" s="41" t="s">
        <v>49</v>
      </c>
      <c r="B104" s="27" t="s">
        <v>51</v>
      </c>
      <c r="C104" s="6"/>
      <c r="D104" s="7"/>
      <c r="E104" s="8"/>
      <c r="F104" s="8"/>
    </row>
    <row r="105" spans="1:6" ht="15.65">
      <c r="B105" s="17"/>
      <c r="C105" s="18" t="s">
        <v>40</v>
      </c>
      <c r="D105" s="19">
        <v>1</v>
      </c>
      <c r="E105" s="19"/>
      <c r="F105" s="19">
        <f>ROUND(D105*E105,2)</f>
        <v>0</v>
      </c>
    </row>
    <row r="106" spans="1:6" ht="9.6999999999999993" customHeight="1">
      <c r="B106" s="5"/>
      <c r="C106" s="6"/>
      <c r="D106" s="19"/>
      <c r="E106" s="8"/>
      <c r="F106" s="8"/>
    </row>
    <row r="107" spans="1:6" ht="125.25">
      <c r="A107" s="41" t="s">
        <v>50</v>
      </c>
      <c r="B107" s="28" t="s">
        <v>53</v>
      </c>
      <c r="C107" s="6"/>
      <c r="D107" s="7"/>
      <c r="E107" s="8"/>
      <c r="F107" s="8"/>
    </row>
    <row r="108" spans="1:6" ht="15.65">
      <c r="B108" s="17"/>
      <c r="C108" s="18" t="s">
        <v>40</v>
      </c>
      <c r="D108" s="19">
        <v>5</v>
      </c>
      <c r="E108" s="19"/>
      <c r="F108" s="19">
        <f>ROUND(D108*E108,2)</f>
        <v>0</v>
      </c>
    </row>
    <row r="109" spans="1:6" ht="9.6999999999999993" customHeight="1">
      <c r="B109" s="5"/>
      <c r="C109" s="6"/>
      <c r="D109" s="19"/>
      <c r="E109" s="8"/>
      <c r="F109" s="8"/>
    </row>
    <row r="110" spans="1:6" ht="165" customHeight="1">
      <c r="A110" s="41" t="s">
        <v>52</v>
      </c>
      <c r="B110" s="27" t="s">
        <v>164</v>
      </c>
      <c r="C110" s="6"/>
      <c r="D110" s="7"/>
      <c r="E110" s="8"/>
      <c r="F110" s="8"/>
    </row>
    <row r="111" spans="1:6" ht="15.65">
      <c r="B111" s="17"/>
      <c r="C111" s="18" t="s">
        <v>40</v>
      </c>
      <c r="D111" s="19">
        <v>1</v>
      </c>
      <c r="E111" s="19"/>
      <c r="F111" s="19">
        <f>ROUND(D111*E111,2)</f>
        <v>0</v>
      </c>
    </row>
    <row r="112" spans="1:6" ht="9.6999999999999993" customHeight="1">
      <c r="B112" s="5"/>
      <c r="C112" s="6"/>
      <c r="D112" s="19"/>
      <c r="E112" s="8"/>
      <c r="F112" s="8"/>
    </row>
    <row r="113" spans="1:6" ht="140.9">
      <c r="A113" s="41" t="s">
        <v>54</v>
      </c>
      <c r="B113" s="27" t="s">
        <v>103</v>
      </c>
      <c r="C113" s="6"/>
      <c r="D113" s="7"/>
      <c r="E113" s="8"/>
      <c r="F113" s="8"/>
    </row>
    <row r="114" spans="1:6" ht="15.65">
      <c r="B114" s="17"/>
      <c r="C114" s="47" t="s">
        <v>104</v>
      </c>
      <c r="D114" s="7">
        <v>5</v>
      </c>
      <c r="E114" s="7"/>
      <c r="F114" s="7">
        <f>ROUND(D114*E114,2)</f>
        <v>0</v>
      </c>
    </row>
    <row r="115" spans="1:6" ht="15.65">
      <c r="B115" s="17"/>
      <c r="C115" s="47"/>
      <c r="D115" s="7"/>
      <c r="E115" s="7"/>
      <c r="F115" s="7"/>
    </row>
    <row r="116" spans="1:6" ht="15.65">
      <c r="B116" s="17"/>
      <c r="C116" s="47"/>
      <c r="D116" s="7"/>
      <c r="E116" s="7"/>
      <c r="F116" s="7"/>
    </row>
    <row r="117" spans="1:6" ht="15.65">
      <c r="B117" s="17"/>
      <c r="C117" s="47"/>
      <c r="D117" s="7"/>
      <c r="E117" s="7"/>
      <c r="F117" s="7"/>
    </row>
    <row r="118" spans="1:6" ht="15.65">
      <c r="B118" s="17"/>
      <c r="C118" s="47"/>
      <c r="D118" s="7"/>
      <c r="E118" s="7"/>
      <c r="F118" s="7"/>
    </row>
    <row r="119" spans="1:6" ht="15.65">
      <c r="B119" s="5"/>
      <c r="C119" s="6"/>
      <c r="D119" s="19"/>
      <c r="E119" s="8"/>
      <c r="F119" s="8"/>
    </row>
    <row r="120" spans="1:6" ht="15.65">
      <c r="B120" s="5"/>
      <c r="C120" s="6"/>
      <c r="D120" s="19"/>
      <c r="E120" s="8"/>
      <c r="F120" s="8"/>
    </row>
    <row r="121" spans="1:6" ht="172.2">
      <c r="A121" s="41" t="s">
        <v>55</v>
      </c>
      <c r="B121" s="27" t="s">
        <v>108</v>
      </c>
      <c r="C121" s="6"/>
      <c r="D121" s="7"/>
      <c r="E121" s="8"/>
      <c r="F121" s="8"/>
    </row>
    <row r="122" spans="1:6" ht="15.65">
      <c r="B122" s="17"/>
      <c r="C122" s="18" t="s">
        <v>41</v>
      </c>
      <c r="D122" s="19">
        <v>0</v>
      </c>
      <c r="E122" s="19"/>
      <c r="F122" s="19">
        <f>ROUND(D122*E122,2)</f>
        <v>0</v>
      </c>
    </row>
    <row r="123" spans="1:6" ht="9.6999999999999993" customHeight="1">
      <c r="B123" s="5"/>
      <c r="C123" s="6"/>
      <c r="D123" s="19"/>
      <c r="E123" s="8"/>
      <c r="F123" s="8"/>
    </row>
    <row r="124" spans="1:6" ht="250.45">
      <c r="A124" s="41" t="s">
        <v>56</v>
      </c>
      <c r="B124" s="28" t="s">
        <v>233</v>
      </c>
      <c r="C124" s="6"/>
      <c r="D124" s="7"/>
      <c r="E124" s="8"/>
      <c r="F124" s="8"/>
    </row>
    <row r="125" spans="1:6" ht="15.65">
      <c r="B125" s="29" t="s">
        <v>106</v>
      </c>
      <c r="C125" s="18" t="s">
        <v>22</v>
      </c>
      <c r="D125" s="19">
        <v>675.4</v>
      </c>
      <c r="E125" s="19"/>
      <c r="F125" s="19">
        <f>ROUND(D125*E125,2)</f>
        <v>0</v>
      </c>
    </row>
    <row r="126" spans="1:6" ht="15.65">
      <c r="B126" s="29" t="s">
        <v>107</v>
      </c>
      <c r="C126" s="18" t="s">
        <v>22</v>
      </c>
      <c r="D126" s="19">
        <v>42</v>
      </c>
      <c r="E126" s="19"/>
      <c r="F126" s="19">
        <f>ROUND(D126*E126,2)</f>
        <v>0</v>
      </c>
    </row>
    <row r="127" spans="1:6" ht="15.65">
      <c r="B127" s="29" t="s">
        <v>105</v>
      </c>
      <c r="C127" s="18" t="s">
        <v>22</v>
      </c>
      <c r="D127" s="19">
        <v>49.3</v>
      </c>
      <c r="E127" s="19"/>
      <c r="F127" s="19">
        <f>ROUND(D127*E127,2)</f>
        <v>0</v>
      </c>
    </row>
    <row r="128" spans="1:6" ht="15.65">
      <c r="B128" s="29"/>
      <c r="C128" s="18"/>
      <c r="D128" s="19"/>
      <c r="E128" s="19"/>
      <c r="F128" s="19"/>
    </row>
    <row r="129" spans="1:8" ht="93.95">
      <c r="A129" s="41" t="s">
        <v>57</v>
      </c>
      <c r="B129" s="28" t="s">
        <v>109</v>
      </c>
      <c r="C129" s="6"/>
      <c r="D129" s="7"/>
      <c r="E129" s="8"/>
      <c r="F129" s="8"/>
    </row>
    <row r="130" spans="1:8" ht="15.65">
      <c r="B130" s="17"/>
      <c r="C130" s="18" t="s">
        <v>22</v>
      </c>
      <c r="D130" s="19">
        <v>55</v>
      </c>
      <c r="E130" s="19"/>
      <c r="F130" s="19">
        <f>ROUND(D130*E130,2)</f>
        <v>0</v>
      </c>
    </row>
    <row r="131" spans="1:8" ht="9.6999999999999993" customHeight="1">
      <c r="B131" s="5"/>
      <c r="C131" s="6"/>
      <c r="D131" s="19"/>
      <c r="E131" s="8"/>
      <c r="F131" s="8"/>
    </row>
    <row r="132" spans="1:8" ht="164.2" customHeight="1">
      <c r="A132" s="41" t="s">
        <v>58</v>
      </c>
      <c r="B132" s="28" t="s">
        <v>92</v>
      </c>
      <c r="C132" s="6"/>
      <c r="D132" s="7"/>
      <c r="E132" s="8"/>
      <c r="F132" s="8"/>
    </row>
    <row r="133" spans="1:8" ht="15.65">
      <c r="B133" s="17"/>
      <c r="C133" s="18" t="s">
        <v>98</v>
      </c>
      <c r="D133" s="19">
        <v>44</v>
      </c>
      <c r="E133" s="19"/>
      <c r="F133" s="19">
        <f>ROUND(D133*E133,2)</f>
        <v>0</v>
      </c>
    </row>
    <row r="134" spans="1:8" ht="9.6999999999999993" customHeight="1" thickBot="1">
      <c r="A134" s="42"/>
      <c r="B134" s="20"/>
      <c r="C134" s="21"/>
      <c r="D134" s="22"/>
      <c r="E134" s="23"/>
      <c r="F134" s="23"/>
    </row>
    <row r="135" spans="1:8" ht="17.100000000000001" customHeight="1" thickTop="1">
      <c r="B135" s="5"/>
      <c r="C135" s="6"/>
      <c r="D135" s="19"/>
      <c r="E135" s="8"/>
      <c r="F135" s="8"/>
    </row>
    <row r="136" spans="1:8" ht="17.100000000000001" customHeight="1">
      <c r="B136" s="11" t="s">
        <v>34</v>
      </c>
      <c r="C136" s="6"/>
      <c r="D136" s="19"/>
      <c r="E136" s="66" t="s">
        <v>216</v>
      </c>
      <c r="F136" s="25">
        <f>SUM(F73:F133)</f>
        <v>0</v>
      </c>
    </row>
    <row r="137" spans="1:8" ht="17.100000000000001" customHeight="1">
      <c r="B137" s="11"/>
      <c r="C137" s="6"/>
      <c r="D137" s="19"/>
      <c r="E137" s="8"/>
      <c r="F137" s="8"/>
    </row>
    <row r="138" spans="1:8" ht="17.100000000000001" customHeight="1">
      <c r="B138" s="53"/>
      <c r="C138" s="6"/>
      <c r="D138" s="19"/>
      <c r="E138" s="8"/>
      <c r="F138" s="8"/>
    </row>
    <row r="139" spans="1:8" ht="17.100000000000001" customHeight="1">
      <c r="B139" s="53"/>
      <c r="C139" s="6"/>
      <c r="D139" s="19"/>
      <c r="E139" s="8"/>
      <c r="F139" s="8"/>
    </row>
    <row r="140" spans="1:8" ht="17.100000000000001" customHeight="1">
      <c r="B140" s="53"/>
      <c r="C140" s="6"/>
      <c r="D140" s="19"/>
      <c r="E140" s="8"/>
      <c r="F140" s="8"/>
    </row>
    <row r="141" spans="1:8" ht="17.100000000000001" customHeight="1">
      <c r="B141" s="51"/>
      <c r="C141" s="6"/>
      <c r="D141" s="19"/>
      <c r="E141" s="8"/>
      <c r="F141" s="8"/>
    </row>
    <row r="142" spans="1:8" ht="17.100000000000001" customHeight="1">
      <c r="B142" s="11" t="s">
        <v>59</v>
      </c>
      <c r="C142" s="6"/>
      <c r="D142" s="19"/>
      <c r="E142" s="8"/>
      <c r="F142" s="8"/>
    </row>
    <row r="143" spans="1:8" ht="17.100000000000001" customHeight="1">
      <c r="B143" s="11"/>
      <c r="C143" s="6"/>
      <c r="D143" s="19"/>
      <c r="E143" s="8"/>
      <c r="F143" s="8"/>
    </row>
    <row r="144" spans="1:8" s="15" customFormat="1" ht="16" customHeight="1">
      <c r="A144" s="12" t="s">
        <v>16</v>
      </c>
      <c r="B144" s="6" t="s">
        <v>17</v>
      </c>
      <c r="C144" s="6" t="s">
        <v>18</v>
      </c>
      <c r="D144" s="13" t="s">
        <v>19</v>
      </c>
      <c r="E144" s="55" t="s">
        <v>169</v>
      </c>
      <c r="F144" s="13" t="s">
        <v>20</v>
      </c>
      <c r="G144" s="14"/>
      <c r="H144" s="14"/>
    </row>
    <row r="145" spans="1:8" s="15" customFormat="1" ht="15.65">
      <c r="A145" s="12"/>
      <c r="B145" s="6"/>
      <c r="C145" s="6"/>
      <c r="D145" s="13"/>
      <c r="E145" s="13"/>
      <c r="F145" s="13"/>
      <c r="G145" s="14"/>
      <c r="H145" s="14"/>
    </row>
    <row r="146" spans="1:8" ht="257.35000000000002" customHeight="1">
      <c r="A146" s="41" t="s">
        <v>21</v>
      </c>
      <c r="B146" s="28" t="s">
        <v>60</v>
      </c>
      <c r="C146" s="6"/>
      <c r="D146" s="7"/>
      <c r="E146" s="8"/>
      <c r="F146" s="8"/>
    </row>
    <row r="147" spans="1:8" ht="15.65">
      <c r="B147" s="29" t="s">
        <v>61</v>
      </c>
      <c r="C147" s="18" t="s">
        <v>40</v>
      </c>
      <c r="D147" s="19">
        <v>6</v>
      </c>
      <c r="E147" s="19"/>
      <c r="F147" s="19">
        <f>ROUND(D147*E147,2)</f>
        <v>0</v>
      </c>
    </row>
    <row r="148" spans="1:8" ht="15.65">
      <c r="B148" s="29" t="s">
        <v>62</v>
      </c>
      <c r="C148" s="18" t="s">
        <v>22</v>
      </c>
      <c r="D148" s="19">
        <v>4</v>
      </c>
      <c r="E148" s="19"/>
      <c r="F148" s="19">
        <f>ROUND(D148*E148,2)</f>
        <v>0</v>
      </c>
    </row>
    <row r="149" spans="1:8" ht="9.6999999999999993" customHeight="1" thickBot="1">
      <c r="A149" s="42"/>
      <c r="B149" s="20"/>
      <c r="C149" s="21"/>
      <c r="D149" s="22"/>
      <c r="E149" s="23"/>
      <c r="F149" s="23"/>
    </row>
    <row r="150" spans="1:8" ht="17.100000000000001" customHeight="1" thickTop="1">
      <c r="B150" s="5"/>
      <c r="C150" s="6"/>
      <c r="D150" s="19"/>
      <c r="E150" s="8"/>
      <c r="F150" s="8"/>
    </row>
    <row r="151" spans="1:8" ht="17.100000000000001" customHeight="1">
      <c r="B151" s="40" t="s">
        <v>59</v>
      </c>
      <c r="C151" s="6"/>
      <c r="D151" s="19"/>
      <c r="E151" s="66" t="s">
        <v>216</v>
      </c>
      <c r="F151" s="25">
        <f>SUM(F147:F150)</f>
        <v>0</v>
      </c>
    </row>
    <row r="152" spans="1:8" ht="17.100000000000001" customHeight="1">
      <c r="B152" s="46"/>
      <c r="C152" s="6"/>
      <c r="D152" s="19"/>
      <c r="E152" s="24"/>
      <c r="F152" s="25"/>
    </row>
    <row r="153" spans="1:8" ht="17.100000000000001" customHeight="1">
      <c r="B153" s="85"/>
      <c r="C153" s="6"/>
      <c r="D153" s="19"/>
      <c r="E153" s="24"/>
      <c r="F153" s="25"/>
    </row>
    <row r="154" spans="1:8" ht="17.100000000000001" customHeight="1">
      <c r="B154" s="85"/>
      <c r="C154" s="6"/>
      <c r="D154" s="19"/>
      <c r="E154" s="24"/>
      <c r="F154" s="25"/>
    </row>
    <row r="155" spans="1:8" ht="17.100000000000001" customHeight="1">
      <c r="B155" s="85"/>
      <c r="C155" s="6"/>
      <c r="D155" s="19"/>
      <c r="E155" s="24"/>
      <c r="F155" s="25"/>
    </row>
    <row r="156" spans="1:8" ht="17.100000000000001" customHeight="1">
      <c r="B156" s="69"/>
      <c r="C156" s="6"/>
      <c r="D156" s="19"/>
      <c r="E156" s="24"/>
      <c r="F156" s="25"/>
    </row>
    <row r="157" spans="1:8" ht="17.100000000000001" customHeight="1">
      <c r="B157" s="11"/>
      <c r="C157" s="6"/>
      <c r="D157" s="19"/>
      <c r="E157" s="8"/>
      <c r="F157" s="8"/>
    </row>
    <row r="158" spans="1:8" ht="17.100000000000001" customHeight="1">
      <c r="B158" s="90" t="s">
        <v>127</v>
      </c>
      <c r="C158" s="90"/>
      <c r="D158" s="90"/>
      <c r="E158" s="45"/>
      <c r="F158" s="8"/>
    </row>
    <row r="159" spans="1:8" ht="17.100000000000001" customHeight="1">
      <c r="B159" s="11"/>
      <c r="C159" s="6"/>
      <c r="D159" s="19"/>
      <c r="E159" s="8"/>
      <c r="F159" s="8"/>
    </row>
    <row r="160" spans="1:8" ht="17.100000000000001" customHeight="1">
      <c r="B160" s="46" t="s">
        <v>12</v>
      </c>
      <c r="C160" s="6"/>
      <c r="D160" s="19"/>
      <c r="E160" s="8"/>
      <c r="F160" s="8"/>
    </row>
    <row r="161" spans="2:6" ht="17.100000000000001" customHeight="1">
      <c r="B161" s="46"/>
      <c r="C161" s="6"/>
      <c r="D161" s="19"/>
      <c r="E161" s="8"/>
      <c r="F161" s="8"/>
    </row>
    <row r="162" spans="2:6" ht="130.55000000000001" customHeight="1">
      <c r="B162" s="91" t="s">
        <v>165</v>
      </c>
      <c r="C162" s="92"/>
      <c r="D162" s="92"/>
      <c r="E162" s="92"/>
      <c r="F162" s="92"/>
    </row>
    <row r="163" spans="2:6" ht="99.1" customHeight="1">
      <c r="B163" s="89" t="s">
        <v>126</v>
      </c>
      <c r="C163" s="89"/>
      <c r="D163" s="89"/>
      <c r="E163" s="89"/>
      <c r="F163" s="89"/>
    </row>
    <row r="164" spans="2:6" ht="51.85" customHeight="1">
      <c r="B164" s="89" t="s">
        <v>223</v>
      </c>
      <c r="C164" s="89"/>
      <c r="D164" s="89"/>
      <c r="E164" s="89"/>
      <c r="F164" s="89"/>
    </row>
    <row r="165" spans="2:6" ht="14.25" customHeight="1">
      <c r="B165" s="67"/>
      <c r="C165" s="67"/>
      <c r="D165" s="67"/>
      <c r="E165" s="67"/>
      <c r="F165" s="67"/>
    </row>
    <row r="166" spans="2:6" ht="64.5" customHeight="1">
      <c r="B166" s="89" t="s">
        <v>224</v>
      </c>
      <c r="C166" s="89"/>
      <c r="D166" s="89"/>
      <c r="E166" s="89"/>
      <c r="F166" s="89"/>
    </row>
    <row r="167" spans="2:6" ht="99.1" customHeight="1">
      <c r="B167" s="89" t="s">
        <v>149</v>
      </c>
      <c r="C167" s="89"/>
      <c r="D167" s="89"/>
      <c r="E167" s="89"/>
      <c r="F167" s="89"/>
    </row>
    <row r="168" spans="2:6" ht="82.5" customHeight="1">
      <c r="B168" s="89" t="s">
        <v>125</v>
      </c>
      <c r="C168" s="89"/>
      <c r="D168" s="89"/>
      <c r="E168" s="89"/>
      <c r="F168" s="89"/>
    </row>
    <row r="169" spans="2:6" ht="15.85" customHeight="1">
      <c r="B169" s="44"/>
      <c r="C169" s="44"/>
      <c r="D169" s="44"/>
      <c r="E169" s="44"/>
      <c r="F169" s="44"/>
    </row>
    <row r="170" spans="2:6" ht="15.85" customHeight="1">
      <c r="B170" s="68"/>
      <c r="C170" s="68"/>
      <c r="D170" s="68"/>
      <c r="E170" s="68"/>
      <c r="F170" s="68"/>
    </row>
    <row r="171" spans="2:6" ht="15.85" customHeight="1">
      <c r="B171" s="68"/>
      <c r="C171" s="68"/>
      <c r="D171" s="68"/>
      <c r="E171" s="68"/>
      <c r="F171" s="68"/>
    </row>
    <row r="172" spans="2:6" ht="15.85" customHeight="1">
      <c r="B172" s="68"/>
      <c r="C172" s="68"/>
      <c r="D172" s="68"/>
      <c r="E172" s="68"/>
      <c r="F172" s="68"/>
    </row>
    <row r="173" spans="2:6" ht="15.85" customHeight="1">
      <c r="B173" s="68"/>
      <c r="C173" s="68"/>
      <c r="D173" s="68"/>
      <c r="E173" s="68"/>
      <c r="F173" s="68"/>
    </row>
    <row r="174" spans="2:6" ht="15.85" customHeight="1">
      <c r="B174" s="68"/>
      <c r="C174" s="68"/>
      <c r="D174" s="68"/>
      <c r="E174" s="68"/>
      <c r="F174" s="68"/>
    </row>
    <row r="175" spans="2:6" ht="15.85" customHeight="1">
      <c r="B175" s="71"/>
      <c r="C175" s="71"/>
      <c r="D175" s="71"/>
      <c r="E175" s="71"/>
      <c r="F175" s="71"/>
    </row>
    <row r="176" spans="2:6" ht="15.85" customHeight="1">
      <c r="B176" s="71"/>
      <c r="C176" s="71"/>
      <c r="D176" s="71"/>
      <c r="E176" s="71"/>
      <c r="F176" s="71"/>
    </row>
    <row r="177" spans="1:8" ht="15.85" customHeight="1">
      <c r="B177" s="71"/>
      <c r="C177" s="71"/>
      <c r="D177" s="71"/>
      <c r="E177" s="71"/>
      <c r="F177" s="71"/>
    </row>
    <row r="178" spans="1:8" ht="15.85" customHeight="1">
      <c r="B178" s="71"/>
      <c r="C178" s="71"/>
      <c r="D178" s="71"/>
      <c r="E178" s="71"/>
      <c r="F178" s="71"/>
    </row>
    <row r="179" spans="1:8" ht="15.85" customHeight="1">
      <c r="B179" s="71"/>
      <c r="C179" s="71"/>
      <c r="D179" s="71"/>
      <c r="E179" s="71"/>
      <c r="F179" s="71"/>
    </row>
    <row r="180" spans="1:8" ht="15.85" customHeight="1">
      <c r="B180" s="71"/>
      <c r="C180" s="71"/>
      <c r="D180" s="71"/>
      <c r="E180" s="71"/>
      <c r="F180" s="71"/>
    </row>
    <row r="181" spans="1:8" s="15" customFormat="1" ht="16" customHeight="1">
      <c r="A181" s="12" t="s">
        <v>16</v>
      </c>
      <c r="B181" s="6" t="s">
        <v>17</v>
      </c>
      <c r="C181" s="6" t="s">
        <v>18</v>
      </c>
      <c r="D181" s="13" t="s">
        <v>19</v>
      </c>
      <c r="E181" s="55" t="s">
        <v>169</v>
      </c>
      <c r="F181" s="13" t="s">
        <v>20</v>
      </c>
      <c r="G181" s="14"/>
      <c r="H181" s="14"/>
    </row>
    <row r="182" spans="1:8" ht="17.100000000000001" customHeight="1">
      <c r="B182" s="46"/>
      <c r="C182" s="6"/>
      <c r="D182" s="19"/>
      <c r="E182" s="8"/>
      <c r="F182" s="8"/>
    </row>
    <row r="183" spans="1:8" ht="250.45">
      <c r="A183" s="43" t="s">
        <v>21</v>
      </c>
      <c r="B183" s="5" t="s">
        <v>225</v>
      </c>
      <c r="C183" s="12"/>
      <c r="D183" s="34"/>
      <c r="E183" s="34"/>
    </row>
    <row r="184" spans="1:8" ht="15.65">
      <c r="B184" s="29"/>
      <c r="C184" s="18" t="s">
        <v>68</v>
      </c>
      <c r="D184" s="19">
        <v>26</v>
      </c>
      <c r="E184" s="19"/>
      <c r="F184" s="19">
        <f>ROUND(D184*E184,2)</f>
        <v>0</v>
      </c>
    </row>
    <row r="185" spans="1:8" ht="8.3000000000000007" customHeight="1">
      <c r="B185" s="44"/>
      <c r="C185" s="44"/>
      <c r="D185" s="44"/>
      <c r="E185" s="44"/>
      <c r="F185" s="44"/>
    </row>
    <row r="186" spans="1:8" ht="203.5">
      <c r="A186" s="43" t="s">
        <v>23</v>
      </c>
      <c r="B186" s="5" t="s">
        <v>247</v>
      </c>
      <c r="C186" s="12"/>
      <c r="D186" s="34"/>
      <c r="E186" s="34"/>
    </row>
    <row r="187" spans="1:8" ht="15.65">
      <c r="B187" s="29" t="s">
        <v>226</v>
      </c>
      <c r="C187" s="18" t="s">
        <v>41</v>
      </c>
      <c r="D187" s="19">
        <v>51</v>
      </c>
      <c r="E187" s="19"/>
      <c r="F187" s="19">
        <f>ROUND(D187*E187,2)</f>
        <v>0</v>
      </c>
    </row>
    <row r="188" spans="1:8" ht="15.65">
      <c r="B188" s="29" t="s">
        <v>227</v>
      </c>
      <c r="C188" s="18" t="s">
        <v>104</v>
      </c>
      <c r="D188" s="19">
        <v>4</v>
      </c>
      <c r="E188" s="19"/>
      <c r="F188" s="19">
        <f>ROUND(D188*E188,2)</f>
        <v>0</v>
      </c>
    </row>
    <row r="189" spans="1:8" ht="15.65">
      <c r="B189" s="29"/>
      <c r="C189" s="18"/>
      <c r="D189" s="19"/>
      <c r="E189" s="19"/>
      <c r="F189" s="19"/>
    </row>
    <row r="190" spans="1:8" ht="15.65">
      <c r="B190" s="29"/>
      <c r="C190" s="18"/>
      <c r="D190" s="19"/>
      <c r="E190" s="19"/>
      <c r="F190" s="19"/>
    </row>
    <row r="191" spans="1:8" ht="15.65">
      <c r="B191" s="29"/>
      <c r="C191" s="18"/>
      <c r="D191" s="19"/>
      <c r="E191" s="19"/>
      <c r="F191" s="19"/>
    </row>
    <row r="192" spans="1:8" ht="15.65">
      <c r="B192" s="29"/>
      <c r="C192" s="18"/>
      <c r="D192" s="19"/>
      <c r="E192" s="19"/>
      <c r="F192" s="19"/>
    </row>
    <row r="193" spans="1:6" ht="15.65">
      <c r="B193" s="29"/>
      <c r="C193" s="18"/>
      <c r="D193" s="19"/>
      <c r="E193" s="19"/>
      <c r="F193" s="19"/>
    </row>
    <row r="194" spans="1:6" ht="15.65">
      <c r="B194" s="29"/>
      <c r="C194" s="18"/>
      <c r="D194" s="19"/>
      <c r="E194" s="19"/>
      <c r="F194" s="19"/>
    </row>
    <row r="195" spans="1:6" ht="15.65">
      <c r="B195" s="29"/>
      <c r="C195" s="18"/>
      <c r="D195" s="19"/>
      <c r="E195" s="19"/>
      <c r="F195" s="19"/>
    </row>
    <row r="196" spans="1:6" ht="15.65">
      <c r="B196" s="29"/>
      <c r="C196" s="18"/>
      <c r="D196" s="19"/>
      <c r="E196" s="19"/>
      <c r="F196" s="19"/>
    </row>
    <row r="197" spans="1:6" ht="15.65">
      <c r="B197" s="29"/>
      <c r="C197" s="18"/>
      <c r="D197" s="19"/>
      <c r="E197" s="19"/>
      <c r="F197" s="19"/>
    </row>
    <row r="198" spans="1:6" ht="15.65">
      <c r="B198" s="29"/>
      <c r="C198" s="18"/>
      <c r="D198" s="19"/>
      <c r="E198" s="19"/>
      <c r="F198" s="19"/>
    </row>
    <row r="199" spans="1:6" ht="15.65">
      <c r="B199" s="29"/>
      <c r="C199" s="18"/>
      <c r="D199" s="19"/>
      <c r="E199" s="19"/>
      <c r="F199" s="19"/>
    </row>
    <row r="200" spans="1:6" ht="15.65">
      <c r="B200" s="29"/>
      <c r="C200" s="18"/>
      <c r="D200" s="19"/>
      <c r="E200" s="19"/>
      <c r="F200" s="19"/>
    </row>
    <row r="201" spans="1:6" ht="15.65">
      <c r="B201" s="29"/>
      <c r="C201" s="18"/>
      <c r="D201" s="19"/>
      <c r="E201" s="19"/>
      <c r="F201" s="19"/>
    </row>
    <row r="202" spans="1:6" ht="297.10000000000002" customHeight="1">
      <c r="A202" s="41" t="s">
        <v>24</v>
      </c>
      <c r="B202" s="28" t="s">
        <v>265</v>
      </c>
      <c r="C202" s="6"/>
      <c r="D202" s="7"/>
      <c r="E202" s="8"/>
      <c r="F202" s="8"/>
    </row>
    <row r="203" spans="1:6" ht="234.8">
      <c r="B203" s="35" t="s">
        <v>266</v>
      </c>
      <c r="C203" s="6"/>
      <c r="D203" s="7"/>
      <c r="E203" s="8"/>
      <c r="F203" s="8"/>
    </row>
    <row r="204" spans="1:6" ht="15.65">
      <c r="A204" s="41" t="s">
        <v>77</v>
      </c>
      <c r="B204" s="29" t="s">
        <v>234</v>
      </c>
      <c r="C204" s="18" t="s">
        <v>22</v>
      </c>
      <c r="D204" s="19">
        <v>93</v>
      </c>
      <c r="E204" s="19"/>
      <c r="F204" s="19">
        <f>ROUND(D204*E204,2)</f>
        <v>0</v>
      </c>
    </row>
    <row r="205" spans="1:6" ht="15.65">
      <c r="A205" s="41" t="s">
        <v>78</v>
      </c>
      <c r="B205" s="29" t="s">
        <v>235</v>
      </c>
      <c r="C205" s="18" t="s">
        <v>22</v>
      </c>
      <c r="D205" s="19">
        <v>42.8</v>
      </c>
      <c r="E205" s="19"/>
      <c r="F205" s="19">
        <f>ROUND(D205*E205,2)</f>
        <v>0</v>
      </c>
    </row>
    <row r="206" spans="1:6" ht="8.3000000000000007" customHeight="1">
      <c r="B206" s="70"/>
      <c r="C206" s="70"/>
      <c r="D206" s="70"/>
      <c r="E206" s="70"/>
      <c r="F206" s="70"/>
    </row>
    <row r="207" spans="1:6" ht="177.85" customHeight="1">
      <c r="A207" s="41" t="s">
        <v>25</v>
      </c>
      <c r="B207" s="28" t="s">
        <v>218</v>
      </c>
      <c r="C207" s="6"/>
      <c r="D207" s="7"/>
      <c r="E207" s="8"/>
      <c r="F207" s="8"/>
    </row>
    <row r="208" spans="1:6" ht="15.65">
      <c r="B208" s="28"/>
      <c r="C208" s="6"/>
      <c r="D208" s="7"/>
      <c r="E208" s="8"/>
      <c r="F208" s="8"/>
    </row>
    <row r="209" spans="1:8" ht="15.65">
      <c r="B209" s="28"/>
      <c r="C209" s="6"/>
      <c r="D209" s="7"/>
      <c r="E209" s="8"/>
      <c r="F209" s="8"/>
    </row>
    <row r="210" spans="1:8" ht="129.80000000000001" customHeight="1">
      <c r="B210" s="28" t="s">
        <v>236</v>
      </c>
      <c r="C210" s="6"/>
      <c r="D210" s="7"/>
      <c r="E210" s="8"/>
      <c r="F210" s="8"/>
    </row>
    <row r="211" spans="1:8" ht="15.65">
      <c r="B211" s="29"/>
      <c r="C211" s="18" t="s">
        <v>22</v>
      </c>
      <c r="D211" s="19">
        <v>58.4</v>
      </c>
      <c r="E211" s="19"/>
      <c r="F211" s="19">
        <f>ROUND(D211*E211,2)</f>
        <v>0</v>
      </c>
    </row>
    <row r="212" spans="1:8" ht="9.6999999999999993" customHeight="1" thickBot="1">
      <c r="A212" s="42"/>
      <c r="B212" s="20"/>
      <c r="C212" s="21"/>
      <c r="D212" s="22"/>
      <c r="E212" s="23"/>
      <c r="F212" s="23"/>
    </row>
    <row r="213" spans="1:8" ht="12.7" customHeight="1" thickTop="1">
      <c r="B213" s="5"/>
      <c r="C213" s="6"/>
      <c r="D213" s="19"/>
      <c r="E213" s="8"/>
      <c r="F213" s="8"/>
    </row>
    <row r="214" spans="1:8" ht="17.100000000000001" customHeight="1">
      <c r="B214" s="90" t="s">
        <v>127</v>
      </c>
      <c r="C214" s="90"/>
      <c r="D214" s="90"/>
      <c r="E214" s="66" t="s">
        <v>216</v>
      </c>
      <c r="F214" s="25">
        <f>SUM(F183:F213)</f>
        <v>0</v>
      </c>
    </row>
    <row r="215" spans="1:8" ht="17.100000000000001" customHeight="1">
      <c r="B215" s="51"/>
      <c r="C215" s="51"/>
      <c r="D215" s="51"/>
      <c r="E215" s="24"/>
      <c r="F215" s="25"/>
    </row>
    <row r="216" spans="1:8" ht="17.100000000000001" customHeight="1">
      <c r="B216" s="90" t="s">
        <v>128</v>
      </c>
      <c r="C216" s="90"/>
      <c r="D216" s="90"/>
      <c r="E216" s="45"/>
      <c r="F216" s="8"/>
    </row>
    <row r="217" spans="1:8" ht="17.100000000000001" customHeight="1">
      <c r="B217" s="46"/>
      <c r="C217" s="6"/>
      <c r="D217" s="19"/>
      <c r="E217" s="8"/>
      <c r="F217" s="8"/>
    </row>
    <row r="218" spans="1:8" ht="17.100000000000001" customHeight="1">
      <c r="B218" s="46" t="s">
        <v>12</v>
      </c>
      <c r="C218" s="6"/>
      <c r="D218" s="19"/>
      <c r="E218" s="8"/>
      <c r="F218" s="8"/>
    </row>
    <row r="219" spans="1:8" ht="17.100000000000001" customHeight="1">
      <c r="B219" s="46"/>
      <c r="C219" s="6"/>
      <c r="D219" s="19"/>
      <c r="E219" s="8"/>
      <c r="F219" s="8"/>
    </row>
    <row r="220" spans="1:8" ht="132.75" customHeight="1">
      <c r="B220" s="91" t="s">
        <v>129</v>
      </c>
      <c r="C220" s="92"/>
      <c r="D220" s="92"/>
      <c r="E220" s="92"/>
      <c r="F220" s="92"/>
    </row>
    <row r="221" spans="1:8" ht="15.85" customHeight="1">
      <c r="B221" s="93"/>
      <c r="C221" s="93"/>
      <c r="D221" s="93"/>
      <c r="E221" s="93"/>
      <c r="F221" s="93"/>
    </row>
    <row r="222" spans="1:8" s="15" customFormat="1" ht="16" customHeight="1">
      <c r="A222" s="12" t="s">
        <v>16</v>
      </c>
      <c r="B222" s="6" t="s">
        <v>17</v>
      </c>
      <c r="C222" s="6" t="s">
        <v>18</v>
      </c>
      <c r="D222" s="13" t="s">
        <v>19</v>
      </c>
      <c r="E222" s="55" t="s">
        <v>169</v>
      </c>
      <c r="F222" s="13" t="s">
        <v>20</v>
      </c>
      <c r="G222" s="14"/>
      <c r="H222" s="14"/>
    </row>
    <row r="223" spans="1:8" ht="17.100000000000001" customHeight="1">
      <c r="B223" s="46"/>
      <c r="C223" s="6"/>
      <c r="D223" s="19"/>
      <c r="E223" s="8"/>
      <c r="F223" s="8"/>
    </row>
    <row r="224" spans="1:8" ht="172.2">
      <c r="A224" s="43" t="s">
        <v>21</v>
      </c>
      <c r="B224" s="5" t="s">
        <v>264</v>
      </c>
      <c r="C224" s="12"/>
      <c r="D224" s="34"/>
      <c r="E224" s="34"/>
    </row>
    <row r="225" spans="1:6" ht="15.65">
      <c r="B225" s="29"/>
      <c r="C225" s="18" t="s">
        <v>22</v>
      </c>
      <c r="D225" s="19">
        <v>19</v>
      </c>
      <c r="E225" s="19"/>
      <c r="F225" s="19">
        <f>ROUND(D225*E225,2)</f>
        <v>0</v>
      </c>
    </row>
    <row r="226" spans="1:6" ht="15.65">
      <c r="B226" s="29"/>
      <c r="C226" s="18"/>
      <c r="D226" s="19"/>
      <c r="E226" s="19"/>
      <c r="F226" s="19"/>
    </row>
    <row r="227" spans="1:6" ht="15.65">
      <c r="B227" s="29"/>
      <c r="C227" s="18"/>
      <c r="D227" s="19"/>
      <c r="E227" s="19"/>
      <c r="F227" s="19"/>
    </row>
    <row r="228" spans="1:6" ht="15.65">
      <c r="B228" s="29"/>
      <c r="C228" s="18"/>
      <c r="D228" s="19"/>
      <c r="E228" s="19"/>
      <c r="F228" s="19"/>
    </row>
    <row r="229" spans="1:6" ht="15.65">
      <c r="B229" s="29"/>
      <c r="C229" s="18"/>
      <c r="D229" s="19"/>
      <c r="E229" s="19"/>
      <c r="F229" s="19"/>
    </row>
    <row r="230" spans="1:6" ht="15.65">
      <c r="B230" s="29"/>
      <c r="C230" s="18"/>
      <c r="D230" s="19"/>
      <c r="E230" s="19"/>
      <c r="F230" s="19"/>
    </row>
    <row r="231" spans="1:6" ht="15.65">
      <c r="B231" s="29"/>
      <c r="C231" s="18"/>
      <c r="D231" s="19"/>
      <c r="E231" s="19"/>
      <c r="F231" s="19"/>
    </row>
    <row r="232" spans="1:6" ht="15.65">
      <c r="B232" s="29"/>
      <c r="C232" s="18"/>
      <c r="D232" s="19"/>
      <c r="E232" s="19"/>
      <c r="F232" s="19"/>
    </row>
    <row r="233" spans="1:6" ht="15.65">
      <c r="B233" s="29"/>
      <c r="C233" s="18"/>
      <c r="D233" s="19"/>
      <c r="E233" s="19"/>
      <c r="F233" s="19"/>
    </row>
    <row r="234" spans="1:6" ht="15.65">
      <c r="B234" s="29"/>
      <c r="C234" s="18"/>
      <c r="D234" s="19"/>
      <c r="E234" s="19"/>
      <c r="F234" s="19"/>
    </row>
    <row r="235" spans="1:6" ht="15.65">
      <c r="B235" s="29"/>
      <c r="C235" s="18"/>
      <c r="D235" s="19"/>
      <c r="E235" s="19"/>
      <c r="F235" s="19"/>
    </row>
    <row r="236" spans="1:6" ht="250.45">
      <c r="A236" s="43" t="s">
        <v>23</v>
      </c>
      <c r="B236" s="5" t="s">
        <v>167</v>
      </c>
      <c r="C236" s="12"/>
      <c r="D236" s="34"/>
      <c r="E236" s="34"/>
    </row>
    <row r="237" spans="1:6" ht="15.65">
      <c r="B237" s="29" t="s">
        <v>168</v>
      </c>
      <c r="C237" s="18" t="s">
        <v>22</v>
      </c>
      <c r="D237" s="19">
        <v>113</v>
      </c>
      <c r="E237" s="19"/>
      <c r="F237" s="19">
        <f>ROUND(D237*E237,2)</f>
        <v>0</v>
      </c>
    </row>
    <row r="238" spans="1:6" ht="15.65">
      <c r="B238" s="29" t="s">
        <v>170</v>
      </c>
      <c r="C238" s="18" t="s">
        <v>22</v>
      </c>
      <c r="D238" s="19">
        <v>50.5</v>
      </c>
      <c r="E238" s="19"/>
      <c r="F238" s="19">
        <f>ROUND(D238*E238,2)</f>
        <v>0</v>
      </c>
    </row>
    <row r="239" spans="1:6" ht="9.6999999999999993" customHeight="1" thickBot="1">
      <c r="A239" s="42"/>
      <c r="B239" s="20"/>
      <c r="C239" s="21"/>
      <c r="D239" s="22"/>
      <c r="E239" s="23"/>
      <c r="F239" s="23"/>
    </row>
    <row r="240" spans="1:6" ht="17.100000000000001" customHeight="1" thickTop="1">
      <c r="B240" s="5"/>
      <c r="C240" s="6"/>
      <c r="D240" s="19"/>
      <c r="E240" s="8"/>
      <c r="F240" s="8"/>
    </row>
    <row r="241" spans="2:6" ht="17.100000000000001" customHeight="1">
      <c r="B241" s="90" t="s">
        <v>128</v>
      </c>
      <c r="C241" s="90"/>
      <c r="D241" s="90"/>
      <c r="E241" s="66" t="s">
        <v>216</v>
      </c>
      <c r="F241" s="25">
        <f>SUM(F224:F240)</f>
        <v>0</v>
      </c>
    </row>
    <row r="242" spans="2:6" ht="17.100000000000001" customHeight="1">
      <c r="B242" s="53"/>
      <c r="C242" s="53"/>
      <c r="D242" s="53"/>
      <c r="E242" s="24"/>
      <c r="F242" s="25"/>
    </row>
    <row r="243" spans="2:6" ht="17.100000000000001" customHeight="1">
      <c r="B243" s="85"/>
      <c r="C243" s="85"/>
      <c r="D243" s="85"/>
      <c r="E243" s="24"/>
      <c r="F243" s="25"/>
    </row>
    <row r="244" spans="2:6" ht="15.85" customHeight="1">
      <c r="B244" s="44"/>
      <c r="C244" s="44"/>
      <c r="D244" s="44"/>
      <c r="E244" s="44"/>
      <c r="F244" s="44"/>
    </row>
    <row r="245" spans="2:6" ht="17.100000000000001" customHeight="1">
      <c r="B245" s="90" t="s">
        <v>130</v>
      </c>
      <c r="C245" s="90"/>
      <c r="D245" s="90"/>
      <c r="E245" s="8"/>
      <c r="F245" s="8"/>
    </row>
    <row r="246" spans="2:6" ht="17.100000000000001" customHeight="1">
      <c r="B246" s="46"/>
      <c r="C246" s="46"/>
      <c r="D246" s="46"/>
      <c r="E246" s="8"/>
      <c r="F246" s="8"/>
    </row>
    <row r="247" spans="2:6" ht="17.100000000000001" customHeight="1">
      <c r="B247" s="11" t="s">
        <v>12</v>
      </c>
      <c r="C247" s="6"/>
      <c r="D247" s="19"/>
      <c r="E247" s="8"/>
      <c r="F247" s="8"/>
    </row>
    <row r="248" spans="2:6" ht="17.100000000000001" customHeight="1">
      <c r="B248" s="11"/>
      <c r="C248" s="6"/>
      <c r="D248" s="19"/>
      <c r="E248" s="8"/>
      <c r="F248" s="8"/>
    </row>
    <row r="249" spans="2:6" ht="147.80000000000001" customHeight="1">
      <c r="B249" s="89" t="s">
        <v>63</v>
      </c>
      <c r="C249" s="89"/>
      <c r="D249" s="89"/>
      <c r="E249" s="89"/>
      <c r="F249" s="89"/>
    </row>
    <row r="250" spans="2:6" ht="100.5" customHeight="1">
      <c r="B250" s="89" t="s">
        <v>178</v>
      </c>
      <c r="C250" s="89"/>
      <c r="D250" s="89"/>
      <c r="E250" s="89"/>
      <c r="F250" s="89"/>
    </row>
    <row r="251" spans="2:6" ht="15.65">
      <c r="B251" s="84"/>
      <c r="C251" s="84"/>
      <c r="D251" s="84"/>
      <c r="E251" s="84"/>
      <c r="F251" s="84"/>
    </row>
    <row r="252" spans="2:6" ht="15.65">
      <c r="B252" s="84"/>
      <c r="C252" s="84"/>
      <c r="D252" s="84"/>
      <c r="E252" s="84"/>
      <c r="F252" s="84"/>
    </row>
    <row r="253" spans="2:6" ht="15.65">
      <c r="B253" s="84"/>
      <c r="C253" s="84"/>
      <c r="D253" s="84"/>
      <c r="E253" s="84"/>
      <c r="F253" s="84"/>
    </row>
    <row r="254" spans="2:6" ht="15.65">
      <c r="B254" s="84"/>
      <c r="C254" s="84"/>
      <c r="D254" s="84"/>
      <c r="E254" s="84"/>
      <c r="F254" s="84"/>
    </row>
    <row r="255" spans="2:6" ht="15.65">
      <c r="B255" s="84"/>
      <c r="C255" s="84"/>
      <c r="D255" s="84"/>
      <c r="E255" s="84"/>
      <c r="F255" s="84"/>
    </row>
    <row r="256" spans="2:6" ht="135.69999999999999" customHeight="1">
      <c r="B256" s="89" t="s">
        <v>166</v>
      </c>
      <c r="C256" s="89"/>
      <c r="D256" s="89"/>
      <c r="E256" s="89"/>
      <c r="F256" s="89"/>
    </row>
    <row r="257" spans="1:8" ht="51.05" customHeight="1">
      <c r="B257" s="89" t="s">
        <v>171</v>
      </c>
      <c r="C257" s="89"/>
      <c r="D257" s="89"/>
      <c r="E257" s="89"/>
      <c r="F257" s="89"/>
    </row>
    <row r="258" spans="1:8" ht="51.05" customHeight="1">
      <c r="B258" s="89" t="s">
        <v>172</v>
      </c>
      <c r="C258" s="89"/>
      <c r="D258" s="89"/>
      <c r="E258" s="89"/>
      <c r="F258" s="89"/>
    </row>
    <row r="259" spans="1:8" ht="114.75" customHeight="1">
      <c r="B259" s="89" t="s">
        <v>99</v>
      </c>
      <c r="C259" s="89"/>
      <c r="D259" s="89"/>
      <c r="E259" s="89"/>
      <c r="F259" s="89"/>
    </row>
    <row r="260" spans="1:8" ht="147.80000000000001" customHeight="1">
      <c r="B260" s="89" t="s">
        <v>64</v>
      </c>
      <c r="C260" s="89"/>
      <c r="D260" s="89"/>
      <c r="E260" s="89"/>
      <c r="F260" s="89"/>
    </row>
    <row r="261" spans="1:8" ht="133.55000000000001" customHeight="1">
      <c r="B261" s="89" t="s">
        <v>65</v>
      </c>
      <c r="C261" s="89"/>
      <c r="D261" s="89"/>
      <c r="E261" s="89"/>
      <c r="F261" s="89"/>
    </row>
    <row r="262" spans="1:8" ht="133.55000000000001" customHeight="1">
      <c r="B262" s="71"/>
      <c r="C262" s="71"/>
      <c r="D262" s="71"/>
      <c r="E262" s="71"/>
      <c r="F262" s="71"/>
    </row>
    <row r="263" spans="1:8" ht="15.65">
      <c r="B263" s="84"/>
      <c r="C263" s="84"/>
      <c r="D263" s="84"/>
      <c r="E263" s="84"/>
      <c r="F263" s="84"/>
    </row>
    <row r="264" spans="1:8" ht="14.25" customHeight="1">
      <c r="B264" s="54"/>
      <c r="C264" s="54"/>
      <c r="D264" s="54"/>
      <c r="E264" s="54"/>
      <c r="F264" s="54"/>
    </row>
    <row r="265" spans="1:8" ht="16.45" customHeight="1">
      <c r="B265" s="26" t="s">
        <v>69</v>
      </c>
      <c r="C265" s="26"/>
      <c r="D265" s="26"/>
      <c r="E265" s="26"/>
      <c r="F265" s="26"/>
    </row>
    <row r="266" spans="1:8" ht="17.100000000000001" customHeight="1">
      <c r="B266" s="11"/>
      <c r="C266" s="6"/>
      <c r="D266" s="19"/>
      <c r="E266" s="8"/>
      <c r="F266" s="8"/>
    </row>
    <row r="267" spans="1:8" s="15" customFormat="1" ht="16" customHeight="1">
      <c r="A267" s="12" t="s">
        <v>16</v>
      </c>
      <c r="B267" s="6" t="s">
        <v>17</v>
      </c>
      <c r="C267" s="6" t="s">
        <v>18</v>
      </c>
      <c r="D267" s="13" t="s">
        <v>19</v>
      </c>
      <c r="E267" s="55" t="s">
        <v>169</v>
      </c>
      <c r="F267" s="13" t="s">
        <v>20</v>
      </c>
      <c r="G267" s="14"/>
      <c r="H267" s="14"/>
    </row>
    <row r="268" spans="1:8" ht="17.100000000000001" customHeight="1">
      <c r="B268" s="11"/>
      <c r="C268" s="6"/>
      <c r="D268" s="19"/>
      <c r="E268" s="8"/>
      <c r="F268" s="8"/>
    </row>
    <row r="269" spans="1:8" ht="234.8">
      <c r="A269" s="41" t="s">
        <v>21</v>
      </c>
      <c r="B269" s="28" t="s">
        <v>177</v>
      </c>
      <c r="C269" s="6"/>
      <c r="D269" s="7"/>
      <c r="E269" s="8"/>
      <c r="F269" s="8"/>
    </row>
    <row r="270" spans="1:8" ht="15.65">
      <c r="B270" s="29" t="s">
        <v>66</v>
      </c>
      <c r="C270" s="18" t="s">
        <v>22</v>
      </c>
      <c r="D270" s="19">
        <v>5</v>
      </c>
      <c r="E270" s="19"/>
      <c r="F270" s="19">
        <f>ROUND(D270*E270,2)</f>
        <v>0</v>
      </c>
    </row>
    <row r="271" spans="1:8" ht="15.65">
      <c r="B271" s="29" t="s">
        <v>67</v>
      </c>
      <c r="C271" s="18" t="s">
        <v>41</v>
      </c>
      <c r="D271" s="19">
        <v>6</v>
      </c>
      <c r="E271" s="19"/>
      <c r="F271" s="19">
        <f>ROUND(D271*E271,2)</f>
        <v>0</v>
      </c>
    </row>
    <row r="272" spans="1:8" ht="15.65">
      <c r="B272" s="29"/>
      <c r="C272" s="18"/>
      <c r="D272" s="19"/>
      <c r="E272" s="19"/>
      <c r="F272" s="19"/>
    </row>
    <row r="273" spans="1:6" ht="5.95" customHeight="1">
      <c r="B273" s="5"/>
      <c r="C273" s="6"/>
      <c r="D273" s="19"/>
      <c r="E273" s="8"/>
      <c r="F273" s="8"/>
    </row>
    <row r="274" spans="1:6" ht="225.7" customHeight="1">
      <c r="A274" s="41" t="s">
        <v>23</v>
      </c>
      <c r="B274" s="28" t="s">
        <v>179</v>
      </c>
      <c r="C274" s="6"/>
      <c r="D274" s="7"/>
      <c r="E274" s="8"/>
      <c r="F274" s="8"/>
    </row>
    <row r="275" spans="1:6" ht="15.65">
      <c r="B275" s="28"/>
      <c r="C275" s="6"/>
      <c r="D275" s="7"/>
      <c r="E275" s="8"/>
      <c r="F275" s="8"/>
    </row>
    <row r="276" spans="1:6" ht="15.65">
      <c r="B276" s="28"/>
      <c r="C276" s="6"/>
      <c r="D276" s="7"/>
      <c r="E276" s="8"/>
      <c r="F276" s="8"/>
    </row>
    <row r="277" spans="1:6" ht="15.65">
      <c r="B277" s="28"/>
      <c r="C277" s="6"/>
      <c r="D277" s="7"/>
      <c r="E277" s="8"/>
      <c r="F277" s="8"/>
    </row>
    <row r="278" spans="1:6" ht="15.65">
      <c r="B278" s="28"/>
      <c r="C278" s="6"/>
      <c r="D278" s="7"/>
      <c r="E278" s="8"/>
      <c r="F278" s="8"/>
    </row>
    <row r="279" spans="1:6" ht="15.65">
      <c r="B279" s="28"/>
      <c r="C279" s="6"/>
      <c r="D279" s="7"/>
      <c r="E279" s="8"/>
      <c r="F279" s="8"/>
    </row>
    <row r="280" spans="1:6" ht="15.65">
      <c r="B280" s="28"/>
      <c r="C280" s="6"/>
      <c r="D280" s="7"/>
      <c r="E280" s="8"/>
      <c r="F280" s="8"/>
    </row>
    <row r="281" spans="1:6" ht="15.65">
      <c r="B281" s="28"/>
      <c r="C281" s="6"/>
      <c r="D281" s="7"/>
      <c r="E281" s="8"/>
      <c r="F281" s="8"/>
    </row>
    <row r="282" spans="1:6" ht="15.65">
      <c r="B282" s="28"/>
      <c r="C282" s="6"/>
      <c r="D282" s="7"/>
      <c r="E282" s="8"/>
      <c r="F282" s="8"/>
    </row>
    <row r="283" spans="1:6" ht="15.65">
      <c r="B283" s="28"/>
      <c r="C283" s="6"/>
      <c r="D283" s="7"/>
      <c r="E283" s="8"/>
      <c r="F283" s="8"/>
    </row>
    <row r="284" spans="1:6" ht="15.65">
      <c r="B284" s="28"/>
      <c r="C284" s="6"/>
      <c r="D284" s="7"/>
      <c r="E284" s="8"/>
      <c r="F284" s="8"/>
    </row>
    <row r="285" spans="1:6" ht="15.65">
      <c r="B285" s="28"/>
      <c r="C285" s="6"/>
      <c r="D285" s="7"/>
      <c r="E285" s="8"/>
      <c r="F285" s="8"/>
    </row>
    <row r="286" spans="1:6" ht="15.65">
      <c r="B286" s="28"/>
      <c r="C286" s="6"/>
      <c r="D286" s="7"/>
      <c r="E286" s="8"/>
      <c r="F286" s="8"/>
    </row>
    <row r="287" spans="1:6" ht="195.85" customHeight="1">
      <c r="B287" s="28" t="s">
        <v>239</v>
      </c>
      <c r="C287" s="6"/>
      <c r="D287" s="7"/>
      <c r="E287" s="8"/>
      <c r="F287" s="8"/>
    </row>
    <row r="288" spans="1:6" ht="47">
      <c r="B288" s="29" t="s">
        <v>240</v>
      </c>
      <c r="C288" s="47" t="s">
        <v>22</v>
      </c>
      <c r="D288" s="7">
        <v>226</v>
      </c>
      <c r="E288" s="7"/>
      <c r="F288" s="7">
        <f>ROUND(D288*E288,2)</f>
        <v>0</v>
      </c>
    </row>
    <row r="289" spans="1:6" ht="15.65">
      <c r="B289" s="29" t="s">
        <v>238</v>
      </c>
      <c r="C289" s="18" t="s">
        <v>22</v>
      </c>
      <c r="D289" s="19">
        <v>28</v>
      </c>
      <c r="E289" s="19"/>
      <c r="F289" s="19">
        <f>ROUND(D289*E289,2)</f>
        <v>0</v>
      </c>
    </row>
    <row r="290" spans="1:6" ht="15.65">
      <c r="B290" s="29" t="s">
        <v>180</v>
      </c>
      <c r="C290" s="18" t="s">
        <v>22</v>
      </c>
      <c r="D290" s="19">
        <v>13.5</v>
      </c>
      <c r="E290" s="19"/>
      <c r="F290" s="19">
        <f>ROUND(D290*E290,2)</f>
        <v>0</v>
      </c>
    </row>
    <row r="291" spans="1:6" ht="9.6999999999999993" customHeight="1">
      <c r="B291" s="5"/>
      <c r="C291" s="6"/>
      <c r="D291" s="19"/>
      <c r="E291" s="8"/>
      <c r="F291" s="8"/>
    </row>
    <row r="292" spans="1:6" ht="113.35" customHeight="1">
      <c r="A292" s="41" t="s">
        <v>24</v>
      </c>
      <c r="B292" s="28" t="s">
        <v>182</v>
      </c>
      <c r="C292" s="6"/>
      <c r="D292" s="7"/>
      <c r="E292" s="8"/>
      <c r="F292" s="8"/>
    </row>
    <row r="293" spans="1:6" ht="15.65">
      <c r="B293" s="17"/>
      <c r="C293" s="18" t="s">
        <v>22</v>
      </c>
      <c r="D293" s="19">
        <v>79</v>
      </c>
      <c r="E293" s="19"/>
      <c r="F293" s="19">
        <f>ROUND(D293*E293,2)</f>
        <v>0</v>
      </c>
    </row>
    <row r="294" spans="1:6" ht="9.6999999999999993" customHeight="1">
      <c r="A294" s="42"/>
      <c r="B294" s="5"/>
      <c r="C294" s="6"/>
      <c r="D294" s="19"/>
      <c r="E294" s="8"/>
      <c r="F294" s="8"/>
    </row>
    <row r="295" spans="1:6" ht="209.3" customHeight="1">
      <c r="A295" s="41" t="s">
        <v>25</v>
      </c>
      <c r="B295" s="28" t="s">
        <v>263</v>
      </c>
      <c r="C295" s="6"/>
      <c r="D295" s="7"/>
      <c r="E295" s="8"/>
      <c r="F295" s="8"/>
    </row>
    <row r="296" spans="1:6" ht="47">
      <c r="B296" s="28" t="s">
        <v>176</v>
      </c>
      <c r="C296" s="6"/>
      <c r="D296" s="7"/>
      <c r="E296" s="8"/>
      <c r="F296" s="8"/>
    </row>
    <row r="297" spans="1:6" ht="18" customHeight="1">
      <c r="B297" s="87" t="s">
        <v>262</v>
      </c>
      <c r="C297" s="18" t="s">
        <v>22</v>
      </c>
      <c r="D297" s="19">
        <v>60</v>
      </c>
      <c r="E297" s="19"/>
      <c r="F297" s="19"/>
    </row>
    <row r="298" spans="1:6" ht="18" customHeight="1">
      <c r="B298" s="87"/>
      <c r="C298" s="18"/>
      <c r="D298" s="19"/>
      <c r="E298" s="19"/>
      <c r="F298" s="19"/>
    </row>
    <row r="299" spans="1:6" ht="18" customHeight="1">
      <c r="B299" s="87"/>
      <c r="C299" s="18"/>
      <c r="D299" s="19"/>
      <c r="E299" s="19"/>
      <c r="F299" s="19"/>
    </row>
    <row r="300" spans="1:6" ht="18" customHeight="1">
      <c r="B300" s="87"/>
      <c r="C300" s="18"/>
      <c r="D300" s="19"/>
      <c r="E300" s="19"/>
      <c r="F300" s="19"/>
    </row>
    <row r="301" spans="1:6" ht="18" customHeight="1">
      <c r="B301" s="87"/>
      <c r="C301" s="18"/>
      <c r="D301" s="19"/>
      <c r="E301" s="19"/>
      <c r="F301" s="19"/>
    </row>
    <row r="302" spans="1:6" ht="15.65">
      <c r="A302" s="42"/>
      <c r="B302" s="5"/>
      <c r="C302" s="6"/>
      <c r="D302" s="19"/>
      <c r="E302" s="8"/>
      <c r="F302" s="8"/>
    </row>
    <row r="303" spans="1:6" ht="15.65">
      <c r="A303" s="42"/>
      <c r="B303" s="5"/>
      <c r="C303" s="6"/>
      <c r="D303" s="19"/>
      <c r="E303" s="8"/>
      <c r="F303" s="8"/>
    </row>
    <row r="304" spans="1:6" ht="84.7" customHeight="1">
      <c r="A304" s="41" t="s">
        <v>27</v>
      </c>
      <c r="B304" s="28" t="s">
        <v>113</v>
      </c>
      <c r="C304" s="6"/>
      <c r="D304" s="7"/>
      <c r="E304" s="8"/>
      <c r="F304" s="8"/>
    </row>
    <row r="305" spans="1:6" ht="15.65">
      <c r="B305" s="29" t="s">
        <v>114</v>
      </c>
      <c r="C305" s="18" t="s">
        <v>68</v>
      </c>
      <c r="D305" s="19">
        <v>3.8</v>
      </c>
      <c r="E305" s="19"/>
      <c r="F305" s="19">
        <f>ROUND(D305*E305,2)</f>
        <v>0</v>
      </c>
    </row>
    <row r="306" spans="1:6" ht="15.65">
      <c r="B306" s="29" t="s">
        <v>181</v>
      </c>
      <c r="C306" s="18" t="s">
        <v>40</v>
      </c>
      <c r="D306" s="19">
        <v>4</v>
      </c>
      <c r="E306" s="19"/>
      <c r="F306" s="19">
        <f>ROUND(D306*E306,2)</f>
        <v>0</v>
      </c>
    </row>
    <row r="307" spans="1:6" ht="15.65">
      <c r="B307" s="28"/>
      <c r="C307" s="6"/>
      <c r="D307" s="7"/>
      <c r="E307" s="8"/>
      <c r="F307" s="8"/>
    </row>
    <row r="308" spans="1:6" ht="125.25">
      <c r="A308" s="41" t="s">
        <v>28</v>
      </c>
      <c r="B308" s="28" t="s">
        <v>110</v>
      </c>
      <c r="C308" s="6"/>
      <c r="D308" s="7"/>
      <c r="E308" s="8"/>
      <c r="F308" s="8"/>
    </row>
    <row r="309" spans="1:6" ht="15.65">
      <c r="B309" s="29" t="s">
        <v>111</v>
      </c>
      <c r="C309" s="18" t="s">
        <v>22</v>
      </c>
      <c r="D309" s="19">
        <v>36.5</v>
      </c>
      <c r="E309" s="19"/>
      <c r="F309" s="19">
        <f>ROUND(D309*E309,2)</f>
        <v>0</v>
      </c>
    </row>
    <row r="310" spans="1:6" ht="15.65">
      <c r="B310" s="29" t="s">
        <v>112</v>
      </c>
      <c r="C310" s="18" t="s">
        <v>40</v>
      </c>
      <c r="D310" s="19">
        <v>12</v>
      </c>
      <c r="E310" s="19"/>
      <c r="F310" s="19">
        <f>ROUND(D310*E310,2)</f>
        <v>0</v>
      </c>
    </row>
    <row r="311" spans="1:6" ht="15.65">
      <c r="B311" s="29"/>
      <c r="C311" s="18"/>
      <c r="D311" s="19"/>
      <c r="E311" s="19"/>
      <c r="F311" s="19"/>
    </row>
    <row r="312" spans="1:6" ht="130.55000000000001" customHeight="1">
      <c r="A312" s="41" t="s">
        <v>30</v>
      </c>
      <c r="B312" s="28" t="s">
        <v>183</v>
      </c>
      <c r="C312" s="6"/>
      <c r="D312" s="7"/>
      <c r="E312" s="8"/>
      <c r="F312" s="8"/>
    </row>
    <row r="313" spans="1:6" ht="15.65">
      <c r="B313" s="29"/>
      <c r="C313" s="18" t="s">
        <v>104</v>
      </c>
      <c r="D313" s="19">
        <v>11</v>
      </c>
      <c r="E313" s="19"/>
      <c r="F313" s="19">
        <f>ROUND(D313*E313,2)</f>
        <v>0</v>
      </c>
    </row>
    <row r="314" spans="1:6" ht="15.65">
      <c r="B314" s="29"/>
      <c r="C314" s="18"/>
      <c r="D314" s="19"/>
      <c r="E314" s="19"/>
      <c r="F314" s="19"/>
    </row>
    <row r="315" spans="1:6" ht="15.65">
      <c r="B315" s="29"/>
      <c r="C315" s="18"/>
      <c r="D315" s="19"/>
      <c r="E315" s="19"/>
      <c r="F315" s="19"/>
    </row>
    <row r="316" spans="1:6" ht="15.65">
      <c r="B316" s="29"/>
      <c r="C316" s="18"/>
      <c r="D316" s="19"/>
      <c r="E316" s="19"/>
      <c r="F316" s="19"/>
    </row>
    <row r="317" spans="1:6" ht="15.65">
      <c r="B317" s="29"/>
      <c r="C317" s="18"/>
      <c r="D317" s="19"/>
      <c r="E317" s="19"/>
      <c r="F317" s="19"/>
    </row>
    <row r="318" spans="1:6" ht="15.65">
      <c r="B318" s="29"/>
      <c r="C318" s="18"/>
      <c r="D318" s="19"/>
      <c r="E318" s="19"/>
      <c r="F318" s="19"/>
    </row>
    <row r="319" spans="1:6" ht="15.65">
      <c r="B319" s="29"/>
      <c r="C319" s="18"/>
      <c r="D319" s="19"/>
      <c r="E319" s="19"/>
      <c r="F319" s="19"/>
    </row>
    <row r="320" spans="1:6" ht="15.65">
      <c r="B320" s="29"/>
      <c r="C320" s="18"/>
      <c r="D320" s="19"/>
      <c r="E320" s="19"/>
      <c r="F320" s="19"/>
    </row>
    <row r="321" spans="2:6" ht="15.65">
      <c r="B321" s="29"/>
      <c r="C321" s="18"/>
      <c r="D321" s="19"/>
      <c r="E321" s="19"/>
      <c r="F321" s="19"/>
    </row>
    <row r="322" spans="2:6" ht="15.65">
      <c r="B322" s="29"/>
      <c r="C322" s="18"/>
      <c r="D322" s="19"/>
      <c r="E322" s="19"/>
      <c r="F322" s="19"/>
    </row>
    <row r="323" spans="2:6" ht="15.65">
      <c r="B323" s="29"/>
      <c r="C323" s="18"/>
      <c r="D323" s="19"/>
      <c r="E323" s="19"/>
      <c r="F323" s="19"/>
    </row>
    <row r="324" spans="2:6" ht="15.65">
      <c r="B324" s="29"/>
      <c r="C324" s="18"/>
      <c r="D324" s="19"/>
      <c r="E324" s="19"/>
      <c r="F324" s="19"/>
    </row>
    <row r="325" spans="2:6" ht="15.65">
      <c r="B325" s="29"/>
      <c r="C325" s="18"/>
      <c r="D325" s="19"/>
      <c r="E325" s="19"/>
      <c r="F325" s="19"/>
    </row>
    <row r="326" spans="2:6" ht="15.65">
      <c r="B326" s="29"/>
      <c r="C326" s="18"/>
      <c r="D326" s="19"/>
      <c r="E326" s="19"/>
      <c r="F326" s="19"/>
    </row>
    <row r="327" spans="2:6" ht="15.65">
      <c r="B327" s="29"/>
      <c r="C327" s="18"/>
      <c r="D327" s="19"/>
      <c r="E327" s="19"/>
      <c r="F327" s="19"/>
    </row>
    <row r="328" spans="2:6" ht="15.65">
      <c r="B328" s="29"/>
      <c r="C328" s="18"/>
      <c r="D328" s="19"/>
      <c r="E328" s="19"/>
      <c r="F328" s="19"/>
    </row>
    <row r="329" spans="2:6" ht="15.65">
      <c r="B329" s="29"/>
      <c r="C329" s="18"/>
      <c r="D329" s="19"/>
      <c r="E329" s="19"/>
      <c r="F329" s="19"/>
    </row>
    <row r="330" spans="2:6" ht="15.65">
      <c r="B330" s="29"/>
      <c r="C330" s="18"/>
      <c r="D330" s="19"/>
      <c r="E330" s="19"/>
      <c r="F330" s="19"/>
    </row>
    <row r="331" spans="2:6" ht="15.65">
      <c r="B331" s="29"/>
      <c r="C331" s="18"/>
      <c r="D331" s="19"/>
      <c r="E331" s="19"/>
      <c r="F331" s="19"/>
    </row>
    <row r="332" spans="2:6" ht="15.65">
      <c r="B332" s="29"/>
      <c r="C332" s="18"/>
      <c r="D332" s="19"/>
      <c r="E332" s="19"/>
      <c r="F332" s="19"/>
    </row>
    <row r="333" spans="2:6" ht="15.65">
      <c r="B333" s="29"/>
      <c r="C333" s="18"/>
      <c r="D333" s="19"/>
      <c r="E333" s="19"/>
      <c r="F333" s="19"/>
    </row>
    <row r="334" spans="2:6" ht="15.65">
      <c r="B334" s="29"/>
      <c r="C334" s="18"/>
      <c r="D334" s="19"/>
      <c r="E334" s="19"/>
      <c r="F334" s="19"/>
    </row>
    <row r="335" spans="2:6" ht="17.100000000000001" customHeight="1">
      <c r="B335" s="11" t="s">
        <v>12</v>
      </c>
      <c r="C335" s="6"/>
      <c r="D335" s="19"/>
      <c r="E335" s="8"/>
      <c r="F335" s="8"/>
    </row>
    <row r="336" spans="2:6" ht="17.100000000000001" customHeight="1">
      <c r="B336" s="11"/>
      <c r="C336" s="6"/>
      <c r="D336" s="19"/>
      <c r="E336" s="8"/>
      <c r="F336" s="8"/>
    </row>
    <row r="337" spans="2:6" ht="115.55" customHeight="1">
      <c r="B337" s="89" t="s">
        <v>70</v>
      </c>
      <c r="C337" s="89"/>
      <c r="D337" s="89"/>
      <c r="E337" s="89"/>
      <c r="F337" s="89"/>
    </row>
    <row r="338" spans="2:6" ht="147.80000000000001" customHeight="1">
      <c r="B338" s="89" t="s">
        <v>71</v>
      </c>
      <c r="C338" s="89"/>
      <c r="D338" s="89"/>
      <c r="E338" s="89"/>
      <c r="F338" s="89"/>
    </row>
    <row r="339" spans="2:6" ht="115.55" customHeight="1">
      <c r="B339" s="89" t="s">
        <v>72</v>
      </c>
      <c r="C339" s="89"/>
      <c r="D339" s="89"/>
      <c r="E339" s="89"/>
      <c r="F339" s="89"/>
    </row>
    <row r="340" spans="2:6" ht="137.30000000000001" customHeight="1">
      <c r="B340" s="89" t="s">
        <v>73</v>
      </c>
      <c r="C340" s="89"/>
      <c r="D340" s="89"/>
      <c r="E340" s="89"/>
      <c r="F340" s="89"/>
    </row>
    <row r="341" spans="2:6" ht="198.8" customHeight="1">
      <c r="B341" s="89" t="s">
        <v>75</v>
      </c>
      <c r="C341" s="89"/>
      <c r="D341" s="89"/>
      <c r="E341" s="89"/>
      <c r="F341" s="89"/>
    </row>
    <row r="342" spans="2:6" ht="15.65" customHeight="1">
      <c r="B342" s="54"/>
      <c r="C342" s="54"/>
      <c r="D342" s="54"/>
      <c r="E342" s="54"/>
      <c r="F342" s="54"/>
    </row>
    <row r="343" spans="2:6" ht="15.65" customHeight="1">
      <c r="B343" s="84"/>
      <c r="C343" s="84"/>
      <c r="D343" s="84"/>
      <c r="E343" s="84"/>
      <c r="F343" s="84"/>
    </row>
    <row r="344" spans="2:6" ht="15.65" customHeight="1">
      <c r="B344" s="84"/>
      <c r="C344" s="84"/>
      <c r="D344" s="84"/>
      <c r="E344" s="84"/>
      <c r="F344" s="84"/>
    </row>
    <row r="345" spans="2:6" ht="83.3" customHeight="1">
      <c r="B345" s="89" t="s">
        <v>74</v>
      </c>
      <c r="C345" s="89"/>
      <c r="D345" s="89"/>
      <c r="E345" s="89"/>
      <c r="F345" s="89"/>
    </row>
    <row r="346" spans="2:6" ht="13.5" customHeight="1">
      <c r="B346" s="26"/>
      <c r="C346" s="26"/>
      <c r="D346" s="26"/>
      <c r="E346" s="26"/>
      <c r="F346" s="26"/>
    </row>
    <row r="347" spans="2:6" ht="119.3" customHeight="1">
      <c r="B347" s="89" t="s">
        <v>76</v>
      </c>
      <c r="C347" s="89"/>
      <c r="D347" s="89"/>
      <c r="E347" s="89"/>
      <c r="F347" s="89"/>
    </row>
    <row r="348" spans="2:6" ht="165" customHeight="1">
      <c r="B348" s="89" t="s">
        <v>173</v>
      </c>
      <c r="C348" s="89"/>
      <c r="D348" s="89"/>
      <c r="E348" s="89"/>
      <c r="F348" s="89"/>
    </row>
    <row r="349" spans="2:6" ht="101.3" customHeight="1">
      <c r="B349" s="89" t="s">
        <v>90</v>
      </c>
      <c r="C349" s="89"/>
      <c r="D349" s="89"/>
      <c r="E349" s="89"/>
      <c r="F349" s="89"/>
    </row>
    <row r="350" spans="2:6" ht="38.200000000000003" customHeight="1">
      <c r="B350" s="95" t="s">
        <v>79</v>
      </c>
      <c r="C350" s="95"/>
      <c r="D350" s="95"/>
      <c r="E350" s="95"/>
      <c r="F350" s="95"/>
    </row>
    <row r="351" spans="2:6" ht="83.3" customHeight="1">
      <c r="B351" s="89" t="s">
        <v>174</v>
      </c>
      <c r="C351" s="89"/>
      <c r="D351" s="89"/>
      <c r="E351" s="89"/>
      <c r="F351" s="89"/>
    </row>
    <row r="352" spans="2:6" ht="64.5" customHeight="1">
      <c r="B352" s="89" t="s">
        <v>175</v>
      </c>
      <c r="C352" s="89"/>
      <c r="D352" s="89"/>
      <c r="E352" s="89"/>
      <c r="F352" s="89"/>
    </row>
    <row r="353" spans="1:8" ht="39.799999999999997" customHeight="1">
      <c r="B353" s="89" t="s">
        <v>201</v>
      </c>
      <c r="C353" s="89"/>
      <c r="D353" s="89"/>
      <c r="E353" s="89"/>
      <c r="F353" s="89"/>
    </row>
    <row r="354" spans="1:8" ht="15.65">
      <c r="B354" s="84"/>
      <c r="C354" s="84"/>
      <c r="D354" s="84"/>
      <c r="E354" s="84"/>
      <c r="F354" s="84"/>
    </row>
    <row r="355" spans="1:8" ht="15.65">
      <c r="B355" s="84"/>
      <c r="C355" s="84"/>
      <c r="D355" s="84"/>
      <c r="E355" s="84"/>
      <c r="F355" s="84"/>
    </row>
    <row r="356" spans="1:8" ht="15.65">
      <c r="B356" s="84"/>
      <c r="C356" s="84"/>
      <c r="D356" s="84"/>
      <c r="E356" s="84"/>
      <c r="F356" s="84"/>
    </row>
    <row r="357" spans="1:8" ht="15.65">
      <c r="B357" s="84"/>
      <c r="C357" s="84"/>
      <c r="D357" s="84"/>
      <c r="E357" s="84"/>
      <c r="F357" s="84"/>
    </row>
    <row r="358" spans="1:8" ht="15.65">
      <c r="B358" s="84"/>
      <c r="C358" s="84"/>
      <c r="D358" s="84"/>
      <c r="E358" s="84"/>
      <c r="F358" s="84"/>
    </row>
    <row r="359" spans="1:8" ht="15.85" customHeight="1">
      <c r="B359" s="71"/>
      <c r="C359" s="71"/>
      <c r="D359" s="71"/>
      <c r="E359" s="71"/>
      <c r="F359" s="71"/>
    </row>
    <row r="360" spans="1:8" s="15" customFormat="1" ht="16" customHeight="1">
      <c r="A360" s="12" t="s">
        <v>16</v>
      </c>
      <c r="B360" s="6" t="s">
        <v>17</v>
      </c>
      <c r="C360" s="6" t="s">
        <v>18</v>
      </c>
      <c r="D360" s="13" t="s">
        <v>19</v>
      </c>
      <c r="E360" s="55" t="s">
        <v>169</v>
      </c>
      <c r="F360" s="13" t="s">
        <v>20</v>
      </c>
      <c r="G360" s="14"/>
      <c r="H360" s="14"/>
    </row>
    <row r="361" spans="1:8" ht="15.65">
      <c r="B361" s="71"/>
      <c r="C361" s="71"/>
      <c r="D361" s="71"/>
      <c r="E361" s="71"/>
      <c r="F361" s="71"/>
    </row>
    <row r="362" spans="1:8" ht="93.95">
      <c r="A362" s="41" t="s">
        <v>31</v>
      </c>
      <c r="B362" s="16" t="s">
        <v>255</v>
      </c>
      <c r="C362" s="84"/>
      <c r="D362" s="84"/>
      <c r="E362" s="84"/>
      <c r="F362" s="84"/>
    </row>
    <row r="363" spans="1:8" ht="172.2">
      <c r="B363" s="28" t="s">
        <v>256</v>
      </c>
      <c r="C363" s="6"/>
      <c r="D363" s="7"/>
      <c r="E363" s="8"/>
      <c r="F363" s="8"/>
    </row>
    <row r="364" spans="1:8" ht="358.45" customHeight="1">
      <c r="B364" s="35" t="s">
        <v>243</v>
      </c>
      <c r="C364" s="6"/>
      <c r="D364" s="7"/>
      <c r="E364" s="8"/>
      <c r="F364" s="8"/>
    </row>
    <row r="365" spans="1:8" ht="15.65">
      <c r="A365" s="41" t="s">
        <v>77</v>
      </c>
      <c r="B365" s="29" t="s">
        <v>241</v>
      </c>
      <c r="C365" s="30" t="s">
        <v>22</v>
      </c>
      <c r="D365" s="32">
        <v>675.4</v>
      </c>
      <c r="F365" s="32">
        <f t="shared" ref="F365" si="0">D365*E365</f>
        <v>0</v>
      </c>
    </row>
    <row r="366" spans="1:8" ht="31.3">
      <c r="A366" s="41" t="s">
        <v>78</v>
      </c>
      <c r="B366" s="29" t="s">
        <v>242</v>
      </c>
      <c r="C366" s="41" t="s">
        <v>22</v>
      </c>
      <c r="D366" s="56">
        <v>85</v>
      </c>
      <c r="E366" s="56"/>
      <c r="F366" s="56">
        <f t="shared" ref="F366" si="1">D366*E366</f>
        <v>0</v>
      </c>
    </row>
    <row r="367" spans="1:8" ht="15.65">
      <c r="B367" s="29"/>
      <c r="C367" s="41"/>
      <c r="D367" s="56"/>
      <c r="E367" s="56"/>
      <c r="F367" s="56"/>
    </row>
    <row r="368" spans="1:8" ht="15.65">
      <c r="B368" s="29"/>
      <c r="C368" s="41"/>
      <c r="D368" s="56"/>
      <c r="E368" s="56"/>
      <c r="F368" s="56"/>
    </row>
    <row r="369" spans="1:6" ht="15.65">
      <c r="B369" s="29"/>
      <c r="C369" s="41"/>
      <c r="D369" s="56"/>
      <c r="E369" s="56"/>
      <c r="F369" s="56"/>
    </row>
    <row r="370" spans="1:6" ht="15.65">
      <c r="B370" s="29"/>
      <c r="C370" s="41"/>
      <c r="D370" s="56"/>
      <c r="E370" s="56"/>
      <c r="F370" s="56"/>
    </row>
    <row r="371" spans="1:6" s="38" customFormat="1" ht="117.1" customHeight="1">
      <c r="A371" s="41" t="s">
        <v>244</v>
      </c>
      <c r="B371" s="28" t="s">
        <v>187</v>
      </c>
      <c r="C371" s="37"/>
      <c r="D371" s="36"/>
      <c r="E371" s="36"/>
      <c r="F371" s="36"/>
    </row>
    <row r="372" spans="1:6" ht="15.65">
      <c r="B372" s="17"/>
      <c r="C372" s="18" t="s">
        <v>22</v>
      </c>
      <c r="D372" s="19">
        <v>685</v>
      </c>
      <c r="E372" s="19"/>
      <c r="F372" s="19">
        <f>ROUND(D372*E372,2)</f>
        <v>0</v>
      </c>
    </row>
    <row r="373" spans="1:6" ht="15.65">
      <c r="B373" s="17"/>
      <c r="C373" s="18"/>
      <c r="D373" s="19"/>
      <c r="E373" s="19"/>
      <c r="F373" s="19"/>
    </row>
    <row r="374" spans="1:6" s="38" customFormat="1" ht="187.85">
      <c r="A374" s="41" t="s">
        <v>245</v>
      </c>
      <c r="B374" s="28" t="s">
        <v>246</v>
      </c>
      <c r="C374" s="37"/>
      <c r="D374" s="36"/>
      <c r="E374" s="36"/>
      <c r="F374" s="36"/>
    </row>
    <row r="375" spans="1:6" ht="15.65">
      <c r="B375" s="17"/>
      <c r="C375" s="18" t="s">
        <v>41</v>
      </c>
      <c r="D375" s="19">
        <v>52</v>
      </c>
      <c r="E375" s="19"/>
      <c r="F375" s="19">
        <f>ROUND(D375*E375,2)</f>
        <v>0</v>
      </c>
    </row>
    <row r="376" spans="1:6" ht="9.6999999999999993" customHeight="1">
      <c r="A376" s="42"/>
      <c r="B376" s="5"/>
      <c r="C376" s="6"/>
      <c r="D376" s="19"/>
      <c r="E376" s="8"/>
      <c r="F376" s="8"/>
    </row>
    <row r="377" spans="1:6" s="38" customFormat="1" ht="326.2" customHeight="1">
      <c r="A377" s="41" t="s">
        <v>46</v>
      </c>
      <c r="B377" s="28" t="s">
        <v>260</v>
      </c>
      <c r="C377" s="37"/>
      <c r="D377" s="36"/>
      <c r="E377" s="36"/>
      <c r="F377" s="36"/>
    </row>
    <row r="378" spans="1:6" s="38" customFormat="1" ht="15.65">
      <c r="A378" s="41"/>
      <c r="B378" s="28"/>
      <c r="C378" s="37"/>
      <c r="D378" s="36"/>
      <c r="E378" s="36"/>
      <c r="F378" s="36"/>
    </row>
    <row r="379" spans="1:6" s="38" customFormat="1" ht="15.65">
      <c r="A379" s="41"/>
      <c r="B379" s="28"/>
      <c r="C379" s="37"/>
      <c r="D379" s="36"/>
      <c r="E379" s="36"/>
      <c r="F379" s="36"/>
    </row>
    <row r="380" spans="1:6" s="38" customFormat="1" ht="15.65">
      <c r="A380" s="41"/>
      <c r="B380" s="28"/>
      <c r="C380" s="37"/>
      <c r="D380" s="36"/>
      <c r="E380" s="36"/>
      <c r="F380" s="36"/>
    </row>
    <row r="381" spans="1:6" s="38" customFormat="1" ht="15.65">
      <c r="A381" s="41"/>
      <c r="B381" s="28"/>
      <c r="C381" s="37"/>
      <c r="D381" s="36"/>
      <c r="E381" s="36"/>
      <c r="F381" s="36"/>
    </row>
    <row r="382" spans="1:6" s="38" customFormat="1" ht="15.65">
      <c r="A382" s="41"/>
      <c r="B382" s="28"/>
      <c r="C382" s="37"/>
      <c r="D382" s="36"/>
      <c r="E382" s="36"/>
      <c r="F382" s="36"/>
    </row>
    <row r="383" spans="1:6" s="38" customFormat="1" ht="15.65">
      <c r="A383" s="41"/>
      <c r="B383" s="28"/>
      <c r="C383" s="37"/>
      <c r="D383" s="36"/>
      <c r="E383" s="36"/>
      <c r="F383" s="36"/>
    </row>
    <row r="384" spans="1:6" s="38" customFormat="1" ht="172.2">
      <c r="A384" s="41"/>
      <c r="B384" s="35" t="s">
        <v>261</v>
      </c>
      <c r="C384" s="37"/>
      <c r="D384" s="36"/>
      <c r="E384" s="36"/>
      <c r="F384" s="36"/>
    </row>
    <row r="385" spans="1:6" ht="15.65">
      <c r="B385" s="29" t="s">
        <v>186</v>
      </c>
      <c r="C385" s="30" t="s">
        <v>22</v>
      </c>
      <c r="D385" s="32">
        <v>68</v>
      </c>
      <c r="F385" s="32">
        <f t="shared" ref="F385:F386" si="2">D385*E385</f>
        <v>0</v>
      </c>
    </row>
    <row r="386" spans="1:6" ht="18" customHeight="1">
      <c r="B386" s="29" t="s">
        <v>237</v>
      </c>
      <c r="C386" s="41" t="s">
        <v>22</v>
      </c>
      <c r="D386" s="56">
        <v>68</v>
      </c>
      <c r="E386" s="56"/>
      <c r="F386" s="56">
        <f t="shared" si="2"/>
        <v>0</v>
      </c>
    </row>
    <row r="387" spans="1:6" ht="15.65">
      <c r="B387" s="17"/>
      <c r="C387" s="18"/>
      <c r="D387" s="19"/>
      <c r="E387" s="19"/>
      <c r="F387" s="19"/>
    </row>
    <row r="388" spans="1:6" s="38" customFormat="1" ht="211.5" customHeight="1">
      <c r="A388" s="41" t="s">
        <v>47</v>
      </c>
      <c r="B388" s="28" t="s">
        <v>185</v>
      </c>
      <c r="C388" s="37"/>
      <c r="D388" s="36"/>
      <c r="E388" s="36"/>
      <c r="F388" s="36"/>
    </row>
    <row r="389" spans="1:6" ht="15.65">
      <c r="B389" s="17"/>
      <c r="C389" s="18" t="s">
        <v>41</v>
      </c>
      <c r="D389" s="19">
        <v>36.9</v>
      </c>
      <c r="E389" s="19"/>
      <c r="F389" s="19">
        <f>ROUND(D389*E389,2)</f>
        <v>0</v>
      </c>
    </row>
    <row r="390" spans="1:6" ht="9.6999999999999993" customHeight="1" thickBot="1">
      <c r="A390" s="42"/>
      <c r="B390" s="20"/>
      <c r="C390" s="21"/>
      <c r="D390" s="22"/>
      <c r="E390" s="23"/>
      <c r="F390" s="23"/>
    </row>
    <row r="391" spans="1:6" ht="17.100000000000001" customHeight="1" thickTop="1">
      <c r="B391" s="5"/>
      <c r="C391" s="6"/>
      <c r="D391" s="19"/>
      <c r="E391" s="8"/>
      <c r="F391" s="8"/>
    </row>
    <row r="392" spans="1:6" ht="17.100000000000001" customHeight="1">
      <c r="B392" s="90" t="s">
        <v>130</v>
      </c>
      <c r="C392" s="90"/>
      <c r="D392" s="90"/>
      <c r="E392" s="66" t="s">
        <v>216</v>
      </c>
      <c r="F392" s="25">
        <f>SUM(F270:F391)</f>
        <v>0</v>
      </c>
    </row>
    <row r="393" spans="1:6" ht="17.100000000000001" customHeight="1">
      <c r="B393" s="5"/>
      <c r="C393" s="6"/>
      <c r="D393" s="19"/>
      <c r="E393" s="8"/>
      <c r="F393" s="8"/>
    </row>
    <row r="394" spans="1:6" ht="17.100000000000001" customHeight="1">
      <c r="B394" s="5"/>
      <c r="C394" s="6"/>
      <c r="D394" s="19"/>
      <c r="E394" s="8"/>
      <c r="F394" s="8"/>
    </row>
    <row r="395" spans="1:6" ht="17.100000000000001" customHeight="1">
      <c r="B395" s="90" t="s">
        <v>131</v>
      </c>
      <c r="C395" s="90"/>
      <c r="D395" s="19"/>
      <c r="E395" s="8"/>
      <c r="F395" s="8"/>
    </row>
    <row r="396" spans="1:6" ht="17.100000000000001" customHeight="1">
      <c r="B396" s="5"/>
      <c r="C396" s="6"/>
      <c r="D396" s="19"/>
      <c r="E396" s="8"/>
      <c r="F396" s="8"/>
    </row>
    <row r="397" spans="1:6" ht="17.100000000000001" customHeight="1">
      <c r="B397" s="90" t="s">
        <v>80</v>
      </c>
      <c r="C397" s="90"/>
      <c r="D397" s="90"/>
      <c r="E397" s="8"/>
      <c r="F397" s="8"/>
    </row>
    <row r="398" spans="1:6" ht="17.100000000000001" customHeight="1">
      <c r="B398" s="5"/>
      <c r="C398" s="6"/>
      <c r="D398" s="19"/>
      <c r="E398" s="8"/>
      <c r="F398" s="8"/>
    </row>
    <row r="399" spans="1:6" ht="82.5" customHeight="1">
      <c r="B399" s="89" t="s">
        <v>139</v>
      </c>
      <c r="C399" s="89"/>
      <c r="D399" s="89"/>
      <c r="E399" s="89"/>
      <c r="F399" s="89"/>
    </row>
    <row r="400" spans="1:6" ht="66.7" customHeight="1">
      <c r="B400" s="89" t="s">
        <v>81</v>
      </c>
      <c r="C400" s="89"/>
      <c r="D400" s="89"/>
      <c r="E400" s="89"/>
      <c r="F400" s="89"/>
    </row>
    <row r="401" spans="2:6" ht="81.099999999999994" customHeight="1">
      <c r="B401" s="89" t="s">
        <v>192</v>
      </c>
      <c r="C401" s="89"/>
      <c r="D401" s="89"/>
      <c r="E401" s="89"/>
      <c r="F401" s="89"/>
    </row>
    <row r="402" spans="2:6" ht="102.05" customHeight="1">
      <c r="B402" s="89" t="s">
        <v>82</v>
      </c>
      <c r="C402" s="89"/>
      <c r="D402" s="89"/>
      <c r="E402" s="89"/>
      <c r="F402" s="89"/>
    </row>
    <row r="403" spans="2:6" ht="15.65">
      <c r="B403" s="84"/>
      <c r="C403" s="84"/>
      <c r="D403" s="84"/>
      <c r="E403" s="84"/>
      <c r="F403" s="84"/>
    </row>
    <row r="404" spans="2:6" ht="15.65">
      <c r="B404" s="84"/>
      <c r="C404" s="84"/>
      <c r="D404" s="84"/>
      <c r="E404" s="84"/>
      <c r="F404" s="84"/>
    </row>
    <row r="405" spans="2:6" ht="17.100000000000001" customHeight="1">
      <c r="B405" s="39" t="s">
        <v>83</v>
      </c>
      <c r="C405" s="6"/>
      <c r="D405" s="19"/>
      <c r="E405" s="8"/>
      <c r="F405" s="8"/>
    </row>
    <row r="406" spans="2:6" ht="17.100000000000001" customHeight="1">
      <c r="B406" s="53"/>
      <c r="C406" s="6"/>
      <c r="D406" s="19"/>
      <c r="E406" s="8"/>
      <c r="F406" s="8"/>
    </row>
    <row r="407" spans="2:6" ht="81.099999999999994" customHeight="1">
      <c r="B407" s="89" t="s">
        <v>84</v>
      </c>
      <c r="C407" s="89"/>
      <c r="D407" s="89"/>
      <c r="E407" s="89"/>
      <c r="F407" s="89"/>
    </row>
    <row r="408" spans="2:6" ht="131.94999999999999" customHeight="1">
      <c r="B408" s="94" t="s">
        <v>85</v>
      </c>
      <c r="C408" s="89"/>
      <c r="D408" s="89"/>
      <c r="E408" s="89"/>
      <c r="F408" s="89"/>
    </row>
    <row r="409" spans="2:6" ht="131.94999999999999" customHeight="1">
      <c r="B409" s="94" t="s">
        <v>202</v>
      </c>
      <c r="C409" s="94"/>
      <c r="D409" s="94"/>
      <c r="E409" s="94"/>
      <c r="F409" s="94"/>
    </row>
    <row r="410" spans="2:6" ht="113.35" customHeight="1">
      <c r="B410" s="89" t="s">
        <v>86</v>
      </c>
      <c r="C410" s="89"/>
      <c r="D410" s="89"/>
      <c r="E410" s="89"/>
      <c r="F410" s="89"/>
    </row>
    <row r="411" spans="2:6" ht="15.65">
      <c r="B411" s="84"/>
      <c r="C411" s="84"/>
      <c r="D411" s="84"/>
      <c r="E411" s="84"/>
      <c r="F411" s="84"/>
    </row>
    <row r="412" spans="2:6" ht="15.65">
      <c r="B412" s="84"/>
      <c r="C412" s="84"/>
      <c r="D412" s="84"/>
      <c r="E412" s="84"/>
      <c r="F412" s="84"/>
    </row>
    <row r="413" spans="2:6" ht="15.65">
      <c r="B413" s="84"/>
      <c r="C413" s="84"/>
      <c r="D413" s="84"/>
      <c r="E413" s="84"/>
      <c r="F413" s="84"/>
    </row>
    <row r="414" spans="2:6" ht="15.65">
      <c r="B414" s="84"/>
      <c r="C414" s="84"/>
      <c r="D414" s="84"/>
      <c r="E414" s="84"/>
      <c r="F414" s="84"/>
    </row>
    <row r="415" spans="2:6" ht="15.65">
      <c r="B415" s="84"/>
      <c r="C415" s="84"/>
      <c r="D415" s="84"/>
      <c r="E415" s="84"/>
      <c r="F415" s="84"/>
    </row>
    <row r="416" spans="2:6" ht="15.65">
      <c r="B416" s="84"/>
      <c r="C416" s="84"/>
      <c r="D416" s="84"/>
      <c r="E416" s="84"/>
      <c r="F416" s="84"/>
    </row>
    <row r="417" spans="1:8" ht="15.65">
      <c r="B417" s="84"/>
      <c r="C417" s="84"/>
      <c r="D417" s="84"/>
      <c r="E417" s="84"/>
      <c r="F417" s="84"/>
    </row>
    <row r="418" spans="1:8" s="15" customFormat="1" ht="16" customHeight="1">
      <c r="A418" s="12" t="s">
        <v>16</v>
      </c>
      <c r="B418" s="6" t="s">
        <v>17</v>
      </c>
      <c r="C418" s="6" t="s">
        <v>18</v>
      </c>
      <c r="D418" s="13" t="s">
        <v>19</v>
      </c>
      <c r="E418" s="55" t="s">
        <v>169</v>
      </c>
      <c r="F418" s="13" t="s">
        <v>20</v>
      </c>
      <c r="G418" s="14"/>
      <c r="H418" s="14"/>
    </row>
    <row r="419" spans="1:8" ht="17.100000000000001" customHeight="1">
      <c r="B419" s="46"/>
      <c r="C419" s="6"/>
      <c r="D419" s="19"/>
      <c r="E419" s="8"/>
      <c r="F419" s="8"/>
    </row>
    <row r="420" spans="1:8" ht="156.55000000000001">
      <c r="A420" s="41" t="s">
        <v>21</v>
      </c>
      <c r="B420" s="28" t="s">
        <v>91</v>
      </c>
      <c r="C420" s="6"/>
      <c r="D420" s="7"/>
      <c r="E420" s="8"/>
      <c r="F420" s="8"/>
    </row>
    <row r="421" spans="1:8" ht="17.25" customHeight="1">
      <c r="B421" s="29"/>
      <c r="C421" s="18" t="s">
        <v>22</v>
      </c>
      <c r="D421" s="19">
        <v>189.4</v>
      </c>
      <c r="E421" s="19"/>
      <c r="F421" s="19">
        <f>ROUND(D421*E421,2)</f>
        <v>0</v>
      </c>
    </row>
    <row r="422" spans="1:8" ht="17.25" customHeight="1">
      <c r="B422" s="29"/>
      <c r="C422" s="18"/>
      <c r="D422" s="19"/>
      <c r="E422" s="19"/>
      <c r="F422" s="19"/>
    </row>
    <row r="423" spans="1:8" ht="156.55000000000001">
      <c r="A423" s="41" t="s">
        <v>23</v>
      </c>
      <c r="B423" s="28" t="s">
        <v>191</v>
      </c>
      <c r="C423" s="6"/>
      <c r="D423" s="7"/>
      <c r="E423" s="8"/>
      <c r="F423" s="8"/>
    </row>
    <row r="424" spans="1:8" ht="15.65">
      <c r="B424" s="29"/>
      <c r="C424" s="18" t="s">
        <v>68</v>
      </c>
      <c r="D424" s="19">
        <v>2.2000000000000002</v>
      </c>
      <c r="E424" s="19"/>
      <c r="F424" s="19">
        <f>ROUND(D424*E424,2)</f>
        <v>0</v>
      </c>
    </row>
    <row r="425" spans="1:8" ht="9.6999999999999993" customHeight="1">
      <c r="A425" s="42"/>
      <c r="B425" s="5"/>
      <c r="C425" s="6"/>
      <c r="D425" s="19"/>
      <c r="E425" s="8"/>
      <c r="F425" s="8"/>
    </row>
    <row r="426" spans="1:8" ht="125.25">
      <c r="A426" s="41" t="s">
        <v>24</v>
      </c>
      <c r="B426" s="28" t="s">
        <v>93</v>
      </c>
      <c r="C426" s="6"/>
      <c r="D426" s="7"/>
      <c r="E426" s="8"/>
      <c r="F426" s="8"/>
    </row>
    <row r="427" spans="1:8" ht="15.65">
      <c r="B427" s="29"/>
      <c r="C427" s="18" t="s">
        <v>22</v>
      </c>
      <c r="D427" s="19">
        <v>189.4</v>
      </c>
      <c r="E427" s="19"/>
      <c r="F427" s="19">
        <f>ROUND(D427*E427,2)</f>
        <v>0</v>
      </c>
    </row>
    <row r="428" spans="1:8" ht="9.6999999999999993" customHeight="1">
      <c r="A428" s="42"/>
      <c r="B428" s="5"/>
      <c r="C428" s="6"/>
      <c r="D428" s="19"/>
      <c r="E428" s="8"/>
      <c r="F428" s="8"/>
    </row>
    <row r="429" spans="1:8" ht="125.25">
      <c r="A429" s="41" t="s">
        <v>25</v>
      </c>
      <c r="B429" s="28" t="s">
        <v>89</v>
      </c>
      <c r="C429" s="6"/>
      <c r="D429" s="7"/>
      <c r="E429" s="8"/>
      <c r="F429" s="8"/>
    </row>
    <row r="430" spans="1:8" ht="15.65">
      <c r="B430" s="29"/>
      <c r="C430" s="18" t="s">
        <v>22</v>
      </c>
      <c r="D430" s="19">
        <v>189.4</v>
      </c>
      <c r="E430" s="19"/>
      <c r="F430" s="19">
        <f>ROUND(D430*E430,2)</f>
        <v>0</v>
      </c>
    </row>
    <row r="431" spans="1:8" ht="15.65">
      <c r="B431" s="29"/>
      <c r="C431" s="18"/>
      <c r="D431" s="19"/>
      <c r="E431" s="19"/>
      <c r="F431" s="19"/>
    </row>
    <row r="432" spans="1:8" ht="15.65">
      <c r="B432" s="29"/>
      <c r="C432" s="18"/>
      <c r="D432" s="19"/>
      <c r="E432" s="19"/>
      <c r="F432" s="19"/>
    </row>
    <row r="433" spans="1:6" ht="15.65">
      <c r="A433" s="42"/>
      <c r="B433" s="5"/>
      <c r="C433" s="6"/>
      <c r="D433" s="19"/>
      <c r="E433" s="8"/>
      <c r="F433" s="8"/>
    </row>
    <row r="434" spans="1:6" ht="15.65">
      <c r="A434" s="42"/>
      <c r="B434" s="5"/>
      <c r="C434" s="6"/>
      <c r="D434" s="19"/>
      <c r="E434" s="8"/>
      <c r="F434" s="8"/>
    </row>
    <row r="435" spans="1:6" ht="93.95">
      <c r="A435" s="41" t="s">
        <v>27</v>
      </c>
      <c r="B435" s="28" t="s">
        <v>88</v>
      </c>
      <c r="C435" s="6"/>
      <c r="D435" s="7"/>
      <c r="E435" s="8"/>
      <c r="F435" s="8"/>
    </row>
    <row r="436" spans="1:6" ht="15.65">
      <c r="B436" s="29" t="s">
        <v>87</v>
      </c>
      <c r="C436" s="18" t="s">
        <v>22</v>
      </c>
      <c r="D436" s="19">
        <v>189.4</v>
      </c>
      <c r="E436" s="19"/>
      <c r="F436" s="19">
        <f>ROUND(D436*E436,2)</f>
        <v>0</v>
      </c>
    </row>
    <row r="437" spans="1:6" ht="15.65">
      <c r="B437" s="29" t="s">
        <v>94</v>
      </c>
      <c r="C437" s="18" t="s">
        <v>41</v>
      </c>
      <c r="D437" s="19">
        <v>29.9</v>
      </c>
      <c r="E437" s="19"/>
      <c r="F437" s="19">
        <f>ROUND(D437*E437,2)</f>
        <v>0</v>
      </c>
    </row>
    <row r="438" spans="1:6" ht="9.6999999999999993" customHeight="1" thickBot="1">
      <c r="A438" s="42"/>
      <c r="B438" s="20"/>
      <c r="C438" s="21"/>
      <c r="D438" s="22"/>
      <c r="E438" s="23"/>
      <c r="F438" s="23"/>
    </row>
    <row r="439" spans="1:6" ht="17.100000000000001" customHeight="1" thickTop="1">
      <c r="B439" s="5"/>
      <c r="C439" s="6"/>
      <c r="D439" s="19"/>
      <c r="E439" s="8"/>
      <c r="F439" s="8"/>
    </row>
    <row r="440" spans="1:6" ht="17.100000000000001" customHeight="1">
      <c r="B440" s="90" t="s">
        <v>131</v>
      </c>
      <c r="C440" s="90"/>
      <c r="D440" s="19"/>
      <c r="E440" s="66" t="s">
        <v>216</v>
      </c>
      <c r="F440" s="25">
        <f>SUM(F421:F439)</f>
        <v>0</v>
      </c>
    </row>
    <row r="441" spans="1:6" ht="17.100000000000001" customHeight="1">
      <c r="B441" s="85"/>
      <c r="C441" s="85"/>
      <c r="D441" s="19"/>
      <c r="E441" s="66"/>
      <c r="F441" s="25"/>
    </row>
    <row r="442" spans="1:6" ht="17.100000000000001" customHeight="1">
      <c r="B442" s="85"/>
      <c r="C442" s="85"/>
      <c r="D442" s="19"/>
      <c r="E442" s="66"/>
      <c r="F442" s="25"/>
    </row>
    <row r="443" spans="1:6" ht="17.100000000000001" customHeight="1">
      <c r="B443" s="85"/>
      <c r="C443" s="85"/>
      <c r="D443" s="19"/>
      <c r="E443" s="66"/>
      <c r="F443" s="25"/>
    </row>
    <row r="444" spans="1:6" ht="17.100000000000001" customHeight="1">
      <c r="B444" s="46" t="s">
        <v>132</v>
      </c>
      <c r="C444" s="6"/>
      <c r="D444" s="19"/>
      <c r="E444" s="8"/>
      <c r="F444" s="8"/>
    </row>
    <row r="445" spans="1:6" ht="17.100000000000001" customHeight="1">
      <c r="B445" s="5"/>
      <c r="C445" s="6"/>
      <c r="D445" s="19"/>
      <c r="E445" s="8"/>
      <c r="F445" s="8"/>
    </row>
    <row r="446" spans="1:6" ht="17.100000000000001" customHeight="1">
      <c r="B446" s="46" t="s">
        <v>12</v>
      </c>
      <c r="C446" s="6"/>
      <c r="D446" s="19"/>
      <c r="E446" s="8"/>
      <c r="F446" s="8"/>
    </row>
    <row r="447" spans="1:6" ht="17.100000000000001" customHeight="1">
      <c r="B447" s="5"/>
      <c r="C447" s="6"/>
      <c r="D447" s="19"/>
      <c r="E447" s="8"/>
      <c r="F447" s="8"/>
    </row>
    <row r="448" spans="1:6" ht="84.05" customHeight="1">
      <c r="B448" s="89" t="s">
        <v>133</v>
      </c>
      <c r="C448" s="89"/>
      <c r="D448" s="89"/>
      <c r="E448" s="89"/>
      <c r="F448" s="89"/>
    </row>
    <row r="449" spans="1:8" ht="84.05" customHeight="1">
      <c r="B449" s="89" t="s">
        <v>134</v>
      </c>
      <c r="C449" s="89"/>
      <c r="D449" s="89"/>
      <c r="E449" s="89"/>
      <c r="F449" s="89"/>
    </row>
    <row r="450" spans="1:8" ht="67.5" customHeight="1">
      <c r="B450" s="89" t="s">
        <v>135</v>
      </c>
      <c r="C450" s="89"/>
      <c r="D450" s="89"/>
      <c r="E450" s="89"/>
      <c r="F450" s="89"/>
    </row>
    <row r="451" spans="1:8" ht="149.94999999999999" customHeight="1">
      <c r="B451" s="89" t="s">
        <v>136</v>
      </c>
      <c r="C451" s="89"/>
      <c r="D451" s="89"/>
      <c r="E451" s="89"/>
      <c r="F451" s="89"/>
    </row>
    <row r="452" spans="1:8" ht="69.849999999999994" customHeight="1">
      <c r="B452" s="89" t="s">
        <v>137</v>
      </c>
      <c r="C452" s="89"/>
      <c r="D452" s="89"/>
      <c r="E452" s="89"/>
      <c r="F452" s="89"/>
    </row>
    <row r="453" spans="1:8" ht="15.65">
      <c r="B453" s="84"/>
      <c r="C453" s="84"/>
      <c r="D453" s="84"/>
      <c r="E453" s="84"/>
      <c r="F453" s="84"/>
    </row>
    <row r="454" spans="1:8" ht="15.65">
      <c r="B454" s="84"/>
      <c r="C454" s="84"/>
      <c r="D454" s="84"/>
      <c r="E454" s="84"/>
      <c r="F454" s="84"/>
    </row>
    <row r="455" spans="1:8" ht="15.65">
      <c r="B455" s="84"/>
      <c r="C455" s="84"/>
      <c r="D455" s="84"/>
      <c r="E455" s="84"/>
      <c r="F455" s="84"/>
    </row>
    <row r="456" spans="1:8" ht="179.25" customHeight="1">
      <c r="B456" s="89" t="s">
        <v>138</v>
      </c>
      <c r="C456" s="89"/>
      <c r="D456" s="89"/>
      <c r="E456" s="89"/>
      <c r="F456" s="89"/>
    </row>
    <row r="457" spans="1:8" ht="17.100000000000001" customHeight="1">
      <c r="B457" s="5"/>
      <c r="C457" s="6"/>
      <c r="D457" s="19"/>
      <c r="E457" s="8"/>
      <c r="F457" s="8"/>
    </row>
    <row r="458" spans="1:8" s="15" customFormat="1" ht="16" customHeight="1">
      <c r="A458" s="12" t="s">
        <v>16</v>
      </c>
      <c r="B458" s="6" t="s">
        <v>17</v>
      </c>
      <c r="C458" s="6" t="s">
        <v>18</v>
      </c>
      <c r="D458" s="13" t="s">
        <v>19</v>
      </c>
      <c r="E458" s="55" t="s">
        <v>169</v>
      </c>
      <c r="F458" s="13" t="s">
        <v>20</v>
      </c>
      <c r="G458" s="14"/>
      <c r="H458" s="14"/>
    </row>
    <row r="459" spans="1:8" ht="17.100000000000001" customHeight="1">
      <c r="B459" s="5"/>
      <c r="C459" s="6"/>
      <c r="D459" s="19"/>
      <c r="E459" s="8"/>
      <c r="F459" s="8"/>
    </row>
    <row r="460" spans="1:8" ht="178.45" customHeight="1">
      <c r="A460" s="41" t="s">
        <v>21</v>
      </c>
      <c r="B460" s="28" t="s">
        <v>229</v>
      </c>
      <c r="C460" s="6"/>
      <c r="D460" s="7"/>
      <c r="E460" s="8"/>
      <c r="F460" s="8"/>
    </row>
    <row r="461" spans="1:8" ht="15.65">
      <c r="B461" s="29"/>
      <c r="C461" s="18" t="s">
        <v>41</v>
      </c>
      <c r="D461" s="19">
        <v>51</v>
      </c>
      <c r="E461" s="19"/>
      <c r="F461" s="19">
        <f>ROUND(D461*E461,2)</f>
        <v>0</v>
      </c>
    </row>
    <row r="462" spans="1:8" ht="9.6999999999999993" customHeight="1">
      <c r="A462" s="42"/>
      <c r="B462" s="5"/>
      <c r="C462" s="6"/>
      <c r="D462" s="19"/>
      <c r="E462" s="8"/>
      <c r="F462" s="8"/>
    </row>
    <row r="463" spans="1:8" ht="118.5" customHeight="1">
      <c r="A463" s="41" t="s">
        <v>23</v>
      </c>
      <c r="B463" s="28" t="s">
        <v>142</v>
      </c>
      <c r="C463" s="6"/>
      <c r="D463" s="7"/>
      <c r="E463" s="8"/>
      <c r="F463" s="8"/>
    </row>
    <row r="464" spans="1:8" ht="15.65">
      <c r="B464" s="29"/>
      <c r="C464" s="18" t="s">
        <v>40</v>
      </c>
      <c r="D464" s="19">
        <v>4</v>
      </c>
      <c r="E464" s="19"/>
      <c r="F464" s="19">
        <f>ROUND(D464*E464,2)</f>
        <v>0</v>
      </c>
    </row>
    <row r="465" spans="1:6" ht="9.6999999999999993" customHeight="1">
      <c r="A465" s="42"/>
      <c r="B465" s="5"/>
      <c r="C465" s="6"/>
      <c r="D465" s="19"/>
      <c r="E465" s="8"/>
      <c r="F465" s="8"/>
    </row>
    <row r="466" spans="1:6" ht="131.35" customHeight="1">
      <c r="A466" s="41" t="s">
        <v>24</v>
      </c>
      <c r="B466" s="28" t="s">
        <v>228</v>
      </c>
      <c r="C466" s="6"/>
      <c r="D466" s="7"/>
      <c r="E466" s="8"/>
      <c r="F466" s="8"/>
    </row>
    <row r="467" spans="1:6" ht="15.65">
      <c r="B467" s="29"/>
      <c r="C467" s="18" t="s">
        <v>41</v>
      </c>
      <c r="D467" s="19">
        <v>58</v>
      </c>
      <c r="E467" s="19"/>
      <c r="F467" s="19">
        <f>ROUND(D467*E467,2)</f>
        <v>0</v>
      </c>
    </row>
    <row r="468" spans="1:6" ht="15.65">
      <c r="B468" s="29"/>
      <c r="C468" s="18"/>
      <c r="D468" s="19"/>
      <c r="E468" s="19"/>
      <c r="F468" s="19"/>
    </row>
    <row r="469" spans="1:6" ht="15.65">
      <c r="B469" s="29"/>
      <c r="C469" s="18"/>
      <c r="D469" s="19"/>
      <c r="E469" s="19"/>
      <c r="F469" s="19"/>
    </row>
    <row r="470" spans="1:6" ht="15.65">
      <c r="B470" s="29"/>
      <c r="C470" s="18"/>
      <c r="D470" s="19"/>
      <c r="E470" s="19"/>
      <c r="F470" s="19"/>
    </row>
    <row r="471" spans="1:6" ht="15.65">
      <c r="B471" s="29"/>
      <c r="C471" s="18"/>
      <c r="D471" s="19"/>
      <c r="E471" s="19"/>
      <c r="F471" s="19"/>
    </row>
    <row r="472" spans="1:6" ht="15.65">
      <c r="B472" s="29"/>
      <c r="C472" s="18"/>
      <c r="D472" s="19"/>
      <c r="E472" s="19"/>
      <c r="F472" s="19"/>
    </row>
    <row r="473" spans="1:6" ht="84.7" customHeight="1">
      <c r="A473" s="41" t="s">
        <v>25</v>
      </c>
      <c r="B473" s="28" t="s">
        <v>145</v>
      </c>
      <c r="C473" s="6"/>
      <c r="D473" s="7"/>
      <c r="E473" s="8"/>
      <c r="F473" s="8"/>
    </row>
    <row r="474" spans="1:6" ht="15.65">
      <c r="B474" s="29"/>
      <c r="C474" s="18" t="s">
        <v>40</v>
      </c>
      <c r="D474" s="19">
        <v>4</v>
      </c>
      <c r="E474" s="19"/>
      <c r="F474" s="19">
        <f>ROUND(D474*E474,2)</f>
        <v>0</v>
      </c>
    </row>
    <row r="475" spans="1:6" ht="9.6999999999999993" customHeight="1">
      <c r="A475" s="42"/>
      <c r="B475" s="5"/>
      <c r="C475" s="6"/>
      <c r="D475" s="19"/>
      <c r="E475" s="8"/>
      <c r="F475" s="8"/>
    </row>
    <row r="476" spans="1:6" ht="89.25" customHeight="1">
      <c r="A476" s="41" t="s">
        <v>27</v>
      </c>
      <c r="B476" s="28" t="s">
        <v>144</v>
      </c>
      <c r="C476" s="6"/>
      <c r="D476" s="7"/>
      <c r="E476" s="8"/>
      <c r="F476" s="8"/>
    </row>
    <row r="477" spans="1:6" ht="15.65">
      <c r="B477" s="29" t="s">
        <v>188</v>
      </c>
      <c r="C477" s="18" t="s">
        <v>41</v>
      </c>
      <c r="D477" s="19">
        <v>16</v>
      </c>
      <c r="E477" s="19"/>
      <c r="F477" s="19">
        <f>ROUND(D477*E477,2)</f>
        <v>0</v>
      </c>
    </row>
    <row r="478" spans="1:6" ht="15.65">
      <c r="B478" s="29" t="s">
        <v>189</v>
      </c>
      <c r="C478" s="18" t="s">
        <v>40</v>
      </c>
      <c r="D478" s="19">
        <v>4</v>
      </c>
      <c r="E478" s="19"/>
      <c r="F478" s="19">
        <f>ROUND(D478*E478,2)</f>
        <v>0</v>
      </c>
    </row>
    <row r="479" spans="1:6" ht="15.65">
      <c r="B479" s="29"/>
      <c r="C479" s="18"/>
      <c r="D479" s="19"/>
      <c r="E479" s="19"/>
      <c r="F479" s="19"/>
    </row>
    <row r="480" spans="1:6" ht="15.65">
      <c r="A480" s="42"/>
      <c r="B480" s="5"/>
      <c r="C480" s="6"/>
      <c r="D480" s="19"/>
      <c r="E480" s="8"/>
      <c r="F480" s="8"/>
    </row>
    <row r="481" spans="1:6" ht="87.85" customHeight="1">
      <c r="A481" s="41" t="s">
        <v>28</v>
      </c>
      <c r="B481" s="28" t="s">
        <v>143</v>
      </c>
      <c r="C481" s="6"/>
      <c r="D481" s="7"/>
      <c r="E481" s="8"/>
      <c r="F481" s="8"/>
    </row>
    <row r="482" spans="1:6" ht="15.65">
      <c r="B482" s="29" t="s">
        <v>146</v>
      </c>
      <c r="C482" s="18" t="s">
        <v>41</v>
      </c>
      <c r="D482" s="19">
        <v>29</v>
      </c>
      <c r="E482" s="19"/>
      <c r="F482" s="19">
        <f>ROUND(D482*E482,2)</f>
        <v>0</v>
      </c>
    </row>
    <row r="483" spans="1:6" ht="15.65">
      <c r="B483" s="29" t="s">
        <v>147</v>
      </c>
      <c r="C483" s="18" t="s">
        <v>41</v>
      </c>
      <c r="D483" s="19">
        <v>60</v>
      </c>
      <c r="E483" s="19"/>
      <c r="F483" s="19">
        <f>ROUND(D483*E483,2)</f>
        <v>0</v>
      </c>
    </row>
    <row r="484" spans="1:6" ht="15.65">
      <c r="B484" s="29" t="s">
        <v>190</v>
      </c>
      <c r="C484" s="18" t="s">
        <v>41</v>
      </c>
      <c r="D484" s="19">
        <v>8</v>
      </c>
      <c r="E484" s="19"/>
      <c r="F484" s="19">
        <f>ROUND(D484*E484,2)</f>
        <v>0</v>
      </c>
    </row>
    <row r="485" spans="1:6" ht="15.65">
      <c r="B485" s="29"/>
      <c r="C485" s="18"/>
      <c r="D485" s="19"/>
      <c r="E485" s="19"/>
      <c r="F485" s="19"/>
    </row>
    <row r="486" spans="1:6" ht="140.25" customHeight="1">
      <c r="A486" s="41" t="s">
        <v>30</v>
      </c>
      <c r="B486" s="28" t="s">
        <v>184</v>
      </c>
      <c r="C486" s="6"/>
      <c r="D486" s="7"/>
      <c r="E486" s="8"/>
      <c r="F486" s="8"/>
    </row>
    <row r="487" spans="1:6" ht="15.65">
      <c r="B487" s="29"/>
      <c r="C487" s="18" t="s">
        <v>40</v>
      </c>
      <c r="D487" s="19">
        <v>1</v>
      </c>
      <c r="E487" s="19"/>
      <c r="F487" s="19">
        <f>ROUND(D487*E487,2)</f>
        <v>0</v>
      </c>
    </row>
    <row r="488" spans="1:6" ht="9.6999999999999993" customHeight="1">
      <c r="A488" s="42"/>
      <c r="B488" s="5"/>
      <c r="C488" s="6"/>
      <c r="D488" s="19"/>
      <c r="E488" s="8"/>
      <c r="F488" s="8"/>
    </row>
    <row r="489" spans="1:6" ht="9.6999999999999993" customHeight="1" thickBot="1">
      <c r="A489" s="42"/>
      <c r="B489" s="20"/>
      <c r="C489" s="21"/>
      <c r="D489" s="22"/>
      <c r="E489" s="23"/>
      <c r="F489" s="23"/>
    </row>
    <row r="490" spans="1:6" ht="17.100000000000001" customHeight="1" thickTop="1">
      <c r="B490" s="5"/>
      <c r="C490" s="6"/>
      <c r="D490" s="19"/>
      <c r="E490" s="8"/>
      <c r="F490" s="8"/>
    </row>
    <row r="491" spans="1:6" ht="17.100000000000001" customHeight="1">
      <c r="B491" s="46" t="s">
        <v>132</v>
      </c>
      <c r="C491" s="6"/>
      <c r="D491" s="19"/>
      <c r="E491" s="66" t="s">
        <v>216</v>
      </c>
      <c r="F491" s="25">
        <f>SUM(F460:F490)</f>
        <v>0</v>
      </c>
    </row>
    <row r="492" spans="1:6" ht="17.100000000000001" customHeight="1">
      <c r="B492" s="85"/>
      <c r="C492" s="6"/>
      <c r="D492" s="19"/>
      <c r="E492" s="66"/>
      <c r="F492" s="25"/>
    </row>
    <row r="493" spans="1:6" ht="17.100000000000001" customHeight="1">
      <c r="B493" s="85"/>
      <c r="C493" s="6"/>
      <c r="D493" s="19"/>
      <c r="E493" s="66"/>
      <c r="F493" s="25"/>
    </row>
    <row r="494" spans="1:6" ht="17.100000000000001" customHeight="1">
      <c r="B494" s="85"/>
      <c r="C494" s="6"/>
      <c r="D494" s="19"/>
      <c r="E494" s="66"/>
      <c r="F494" s="25"/>
    </row>
    <row r="495" spans="1:6" ht="17.100000000000001" customHeight="1">
      <c r="B495" s="85"/>
      <c r="C495" s="6"/>
      <c r="D495" s="19"/>
      <c r="E495" s="66"/>
      <c r="F495" s="25"/>
    </row>
    <row r="496" spans="1:6" ht="17.100000000000001" customHeight="1">
      <c r="B496" s="85"/>
      <c r="C496" s="6"/>
      <c r="D496" s="19"/>
      <c r="E496" s="66"/>
      <c r="F496" s="25"/>
    </row>
    <row r="497" spans="1:8" ht="17.100000000000001" customHeight="1">
      <c r="B497" s="85"/>
      <c r="C497" s="6"/>
      <c r="D497" s="19"/>
      <c r="E497" s="66"/>
      <c r="F497" s="25"/>
    </row>
    <row r="498" spans="1:8" ht="17.100000000000001" customHeight="1">
      <c r="B498" s="85"/>
      <c r="C498" s="6"/>
      <c r="D498" s="19"/>
      <c r="E498" s="66"/>
      <c r="F498" s="25"/>
    </row>
    <row r="499" spans="1:8" ht="17.100000000000001" customHeight="1">
      <c r="B499" s="85"/>
      <c r="C499" s="6"/>
      <c r="D499" s="19"/>
      <c r="E499" s="66"/>
      <c r="F499" s="25"/>
    </row>
    <row r="500" spans="1:8" ht="17.100000000000001" customHeight="1">
      <c r="B500" s="85"/>
      <c r="C500" s="6"/>
      <c r="D500" s="19"/>
      <c r="E500" s="66"/>
      <c r="F500" s="25"/>
    </row>
    <row r="501" spans="1:8" ht="17.100000000000001" customHeight="1">
      <c r="B501" s="5"/>
      <c r="C501" s="6"/>
      <c r="D501" s="19"/>
      <c r="E501" s="8"/>
      <c r="F501" s="8"/>
    </row>
    <row r="502" spans="1:8" ht="17.100000000000001" customHeight="1">
      <c r="B502" s="46" t="s">
        <v>140</v>
      </c>
      <c r="C502" s="6"/>
      <c r="D502" s="19"/>
      <c r="E502" s="8"/>
      <c r="F502" s="8"/>
    </row>
    <row r="503" spans="1:8" ht="17.100000000000001" customHeight="1">
      <c r="B503" s="5"/>
      <c r="C503" s="6"/>
      <c r="D503" s="19"/>
      <c r="E503" s="8"/>
      <c r="F503" s="8"/>
    </row>
    <row r="504" spans="1:8" ht="17.100000000000001" customHeight="1">
      <c r="B504" s="46" t="s">
        <v>12</v>
      </c>
      <c r="C504" s="6"/>
      <c r="D504" s="19"/>
      <c r="E504" s="8"/>
      <c r="F504" s="8"/>
    </row>
    <row r="505" spans="1:8" ht="17.100000000000001" customHeight="1">
      <c r="B505" s="5"/>
      <c r="C505" s="6"/>
      <c r="D505" s="19"/>
      <c r="E505" s="8"/>
      <c r="F505" s="8"/>
    </row>
    <row r="506" spans="1:8" ht="105.05" customHeight="1">
      <c r="B506" s="89" t="s">
        <v>150</v>
      </c>
      <c r="C506" s="89"/>
      <c r="D506" s="89"/>
      <c r="E506" s="89"/>
      <c r="F506" s="89"/>
    </row>
    <row r="507" spans="1:8" ht="71.25" customHeight="1">
      <c r="B507" s="89" t="s">
        <v>193</v>
      </c>
      <c r="C507" s="89"/>
      <c r="D507" s="89"/>
      <c r="E507" s="89"/>
      <c r="F507" s="89"/>
    </row>
    <row r="508" spans="1:8" ht="53.25" customHeight="1">
      <c r="B508" s="89" t="s">
        <v>121</v>
      </c>
      <c r="C508" s="89"/>
      <c r="D508" s="89"/>
      <c r="E508" s="89"/>
      <c r="F508" s="89"/>
    </row>
    <row r="509" spans="1:8" ht="96.75" customHeight="1">
      <c r="B509" s="89" t="s">
        <v>120</v>
      </c>
      <c r="C509" s="89"/>
      <c r="D509" s="89"/>
      <c r="E509" s="89"/>
      <c r="F509" s="89"/>
    </row>
    <row r="510" spans="1:8" ht="17.100000000000001" customHeight="1">
      <c r="B510" s="5"/>
      <c r="C510" s="6"/>
      <c r="D510" s="19"/>
      <c r="E510" s="8"/>
      <c r="F510" s="8"/>
    </row>
    <row r="511" spans="1:8" s="15" customFormat="1" ht="16" customHeight="1">
      <c r="A511" s="12" t="s">
        <v>16</v>
      </c>
      <c r="B511" s="6" t="s">
        <v>17</v>
      </c>
      <c r="C511" s="6" t="s">
        <v>18</v>
      </c>
      <c r="D511" s="13" t="s">
        <v>19</v>
      </c>
      <c r="E511" s="55" t="s">
        <v>169</v>
      </c>
      <c r="F511" s="13" t="s">
        <v>20</v>
      </c>
      <c r="G511" s="14"/>
      <c r="H511" s="14"/>
    </row>
    <row r="512" spans="1:8" ht="17.100000000000001" customHeight="1">
      <c r="B512" s="5"/>
      <c r="C512" s="6"/>
      <c r="D512" s="19"/>
      <c r="E512" s="8"/>
      <c r="F512" s="8"/>
    </row>
    <row r="513" spans="1:6" ht="99.7" customHeight="1">
      <c r="A513" s="41" t="s">
        <v>21</v>
      </c>
      <c r="B513" s="28" t="s">
        <v>122</v>
      </c>
      <c r="C513" s="6"/>
      <c r="D513" s="7"/>
      <c r="E513" s="8"/>
      <c r="F513" s="8"/>
    </row>
    <row r="514" spans="1:6" ht="15.65">
      <c r="B514" s="29" t="s">
        <v>194</v>
      </c>
      <c r="C514" s="18" t="s">
        <v>33</v>
      </c>
      <c r="D514" s="19">
        <v>3</v>
      </c>
      <c r="E514" s="19"/>
      <c r="F514" s="19">
        <f>ROUND(D514*E514,2)</f>
        <v>0</v>
      </c>
    </row>
    <row r="515" spans="1:6" ht="15.65">
      <c r="B515" s="29"/>
      <c r="C515" s="18"/>
      <c r="D515" s="19"/>
      <c r="E515" s="19"/>
      <c r="F515" s="19"/>
    </row>
    <row r="516" spans="1:6" ht="15.65">
      <c r="B516" s="29"/>
      <c r="C516" s="18"/>
      <c r="D516" s="19"/>
      <c r="E516" s="19"/>
      <c r="F516" s="19"/>
    </row>
    <row r="517" spans="1:6" ht="15.65">
      <c r="B517" s="29"/>
      <c r="C517" s="18"/>
      <c r="D517" s="19"/>
      <c r="E517" s="19"/>
      <c r="F517" s="19"/>
    </row>
    <row r="518" spans="1:6" ht="15.65">
      <c r="B518" s="29"/>
      <c r="C518" s="18"/>
      <c r="D518" s="19"/>
      <c r="E518" s="19"/>
      <c r="F518" s="19"/>
    </row>
    <row r="519" spans="1:6" ht="15.65">
      <c r="B519" s="29"/>
      <c r="C519" s="18"/>
      <c r="D519" s="19"/>
      <c r="E519" s="19"/>
      <c r="F519" s="19"/>
    </row>
    <row r="520" spans="1:6" ht="15.65">
      <c r="B520" s="29"/>
      <c r="C520" s="18"/>
      <c r="D520" s="19"/>
      <c r="E520" s="19"/>
      <c r="F520" s="19"/>
    </row>
    <row r="521" spans="1:6" ht="15.65">
      <c r="B521" s="29"/>
      <c r="C521" s="18"/>
      <c r="D521" s="19"/>
      <c r="E521" s="19"/>
      <c r="F521" s="19"/>
    </row>
    <row r="522" spans="1:6" ht="15.65">
      <c r="B522" s="29"/>
      <c r="C522" s="18"/>
      <c r="D522" s="19"/>
      <c r="E522" s="19"/>
      <c r="F522" s="19"/>
    </row>
    <row r="523" spans="1:6" ht="15.65">
      <c r="B523" s="29"/>
      <c r="C523" s="18"/>
      <c r="D523" s="19"/>
      <c r="E523" s="19"/>
      <c r="F523" s="19"/>
    </row>
    <row r="524" spans="1:6" ht="15.65">
      <c r="B524" s="29"/>
      <c r="C524" s="18"/>
      <c r="D524" s="19"/>
      <c r="E524" s="19"/>
      <c r="F524" s="19"/>
    </row>
    <row r="525" spans="1:6" ht="15.65">
      <c r="B525" s="29"/>
      <c r="C525" s="18"/>
      <c r="D525" s="19"/>
      <c r="E525" s="19"/>
      <c r="F525" s="19"/>
    </row>
    <row r="526" spans="1:6" ht="15.65">
      <c r="B526" s="29"/>
      <c r="C526" s="18"/>
      <c r="D526" s="19"/>
      <c r="E526" s="19"/>
      <c r="F526" s="19"/>
    </row>
    <row r="527" spans="1:6" ht="15.65">
      <c r="B527" s="29"/>
      <c r="C527" s="18"/>
      <c r="D527" s="19"/>
      <c r="E527" s="19"/>
      <c r="F527" s="19"/>
    </row>
    <row r="528" spans="1:6" ht="15.65">
      <c r="B528" s="29"/>
      <c r="C528" s="18"/>
      <c r="D528" s="19"/>
      <c r="E528" s="19"/>
      <c r="F528" s="19"/>
    </row>
    <row r="529" spans="1:6" ht="15.65">
      <c r="A529" s="42"/>
      <c r="B529" s="5"/>
      <c r="C529" s="6"/>
      <c r="D529" s="19"/>
      <c r="E529" s="8"/>
      <c r="F529" s="8"/>
    </row>
    <row r="530" spans="1:6" ht="244.5" customHeight="1">
      <c r="A530" s="41" t="s">
        <v>23</v>
      </c>
      <c r="B530" s="28" t="s">
        <v>209</v>
      </c>
      <c r="C530" s="6"/>
      <c r="D530" s="7"/>
      <c r="E530" s="8"/>
      <c r="F530" s="8"/>
    </row>
    <row r="531" spans="1:6" ht="15.65">
      <c r="A531" s="41" t="s">
        <v>77</v>
      </c>
      <c r="B531" s="29" t="s">
        <v>208</v>
      </c>
      <c r="C531" s="18" t="s">
        <v>40</v>
      </c>
      <c r="D531" s="19">
        <v>1</v>
      </c>
      <c r="E531" s="19"/>
      <c r="F531" s="19">
        <f>ROUND(D531*E531,2)</f>
        <v>0</v>
      </c>
    </row>
    <row r="532" spans="1:6" ht="15.65">
      <c r="A532" s="41" t="s">
        <v>78</v>
      </c>
      <c r="B532" s="29" t="s">
        <v>207</v>
      </c>
      <c r="C532" s="18" t="s">
        <v>40</v>
      </c>
      <c r="D532" s="19">
        <v>1</v>
      </c>
      <c r="E532" s="19"/>
      <c r="F532" s="19">
        <f>ROUND(D532*E532,2)</f>
        <v>0</v>
      </c>
    </row>
    <row r="533" spans="1:6" ht="9.6999999999999993" customHeight="1" thickBot="1">
      <c r="A533" s="42"/>
      <c r="B533" s="20"/>
      <c r="C533" s="21"/>
      <c r="D533" s="22"/>
      <c r="E533" s="23"/>
      <c r="F533" s="23"/>
    </row>
    <row r="534" spans="1:6" ht="17.100000000000001" customHeight="1" thickTop="1">
      <c r="B534" s="5"/>
      <c r="C534" s="6"/>
      <c r="D534" s="19"/>
      <c r="E534" s="8"/>
      <c r="F534" s="8"/>
    </row>
    <row r="535" spans="1:6" ht="17.100000000000001" customHeight="1">
      <c r="B535" s="46" t="s">
        <v>140</v>
      </c>
      <c r="C535" s="6"/>
      <c r="D535" s="19"/>
      <c r="E535" s="66" t="s">
        <v>216</v>
      </c>
      <c r="F535" s="25">
        <f>SUM(F514:F534)</f>
        <v>0</v>
      </c>
    </row>
    <row r="536" spans="1:6" ht="17.100000000000001" customHeight="1">
      <c r="B536" s="5"/>
      <c r="C536" s="6"/>
      <c r="D536" s="19"/>
      <c r="E536" s="8"/>
      <c r="F536" s="8"/>
    </row>
    <row r="537" spans="1:6" ht="17.100000000000001" customHeight="1">
      <c r="B537" s="5"/>
      <c r="C537" s="6"/>
      <c r="D537" s="19"/>
      <c r="E537" s="8"/>
      <c r="F537" s="8"/>
    </row>
    <row r="538" spans="1:6" ht="17.100000000000001" customHeight="1">
      <c r="B538" s="5"/>
      <c r="C538" s="6"/>
      <c r="D538" s="19"/>
      <c r="E538" s="8"/>
      <c r="F538" s="8"/>
    </row>
    <row r="539" spans="1:6" ht="17.100000000000001" customHeight="1">
      <c r="B539" s="53" t="s">
        <v>141</v>
      </c>
      <c r="C539" s="6"/>
      <c r="D539" s="19"/>
      <c r="E539" s="8"/>
      <c r="F539" s="8"/>
    </row>
    <row r="540" spans="1:6" ht="17.100000000000001" customHeight="1">
      <c r="B540" s="5"/>
      <c r="C540" s="6"/>
      <c r="D540" s="19"/>
      <c r="E540" s="8"/>
      <c r="F540" s="8"/>
    </row>
    <row r="541" spans="1:6" ht="17.100000000000001" customHeight="1">
      <c r="B541" s="46" t="s">
        <v>12</v>
      </c>
      <c r="C541" s="6"/>
      <c r="D541" s="19"/>
      <c r="E541" s="8"/>
      <c r="F541" s="8"/>
    </row>
    <row r="542" spans="1:6" ht="17.100000000000001" customHeight="1">
      <c r="B542" s="5"/>
      <c r="C542" s="6"/>
      <c r="D542" s="19"/>
      <c r="E542" s="8"/>
      <c r="F542" s="8"/>
    </row>
    <row r="543" spans="1:6" ht="87.85" customHeight="1">
      <c r="B543" s="89" t="s">
        <v>117</v>
      </c>
      <c r="C543" s="89"/>
      <c r="D543" s="89"/>
      <c r="E543" s="89"/>
      <c r="F543" s="89"/>
    </row>
    <row r="544" spans="1:6" ht="54.8" customHeight="1">
      <c r="B544" s="89" t="s">
        <v>195</v>
      </c>
      <c r="C544" s="89"/>
      <c r="D544" s="89"/>
      <c r="E544" s="89"/>
      <c r="F544" s="89"/>
    </row>
    <row r="545" spans="1:8" ht="68.25" customHeight="1">
      <c r="B545" s="89" t="s">
        <v>196</v>
      </c>
      <c r="C545" s="89"/>
      <c r="D545" s="89"/>
      <c r="E545" s="89"/>
      <c r="F545" s="89"/>
    </row>
    <row r="546" spans="1:8" ht="19.600000000000001" customHeight="1">
      <c r="B546" s="54"/>
      <c r="C546" s="54"/>
      <c r="D546" s="54"/>
      <c r="E546" s="54"/>
      <c r="F546" s="54"/>
    </row>
    <row r="547" spans="1:8" ht="51.85" customHeight="1">
      <c r="B547" s="89" t="s">
        <v>118</v>
      </c>
      <c r="C547" s="89"/>
      <c r="D547" s="89"/>
      <c r="E547" s="89"/>
      <c r="F547" s="89"/>
    </row>
    <row r="548" spans="1:8" ht="15.65">
      <c r="B548" s="84"/>
      <c r="C548" s="84"/>
      <c r="D548" s="84"/>
      <c r="E548" s="84"/>
      <c r="F548" s="84"/>
    </row>
    <row r="549" spans="1:8" ht="15.65">
      <c r="B549" s="84"/>
      <c r="C549" s="84"/>
      <c r="D549" s="84"/>
      <c r="E549" s="84"/>
      <c r="F549" s="84"/>
    </row>
    <row r="550" spans="1:8" ht="15.65">
      <c r="B550" s="84"/>
      <c r="C550" s="84"/>
      <c r="D550" s="84"/>
      <c r="E550" s="84"/>
      <c r="F550" s="84"/>
    </row>
    <row r="551" spans="1:8" ht="17.100000000000001" customHeight="1">
      <c r="B551" s="5"/>
      <c r="C551" s="6"/>
      <c r="D551" s="19"/>
      <c r="E551" s="8"/>
      <c r="F551" s="8"/>
    </row>
    <row r="552" spans="1:8" ht="17.100000000000001" customHeight="1">
      <c r="B552" s="5"/>
      <c r="C552" s="6"/>
      <c r="D552" s="19"/>
      <c r="E552" s="8"/>
      <c r="F552" s="8"/>
    </row>
    <row r="553" spans="1:8" ht="113.35" customHeight="1">
      <c r="B553" s="89" t="s">
        <v>119</v>
      </c>
      <c r="C553" s="89"/>
      <c r="D553" s="89"/>
      <c r="E553" s="89"/>
      <c r="F553" s="89"/>
    </row>
    <row r="554" spans="1:8" ht="51.85" customHeight="1">
      <c r="B554" s="89" t="s">
        <v>197</v>
      </c>
      <c r="C554" s="89"/>
      <c r="D554" s="89"/>
      <c r="E554" s="89"/>
      <c r="F554" s="89"/>
    </row>
    <row r="555" spans="1:8" ht="84.05" customHeight="1">
      <c r="B555" s="89" t="s">
        <v>198</v>
      </c>
      <c r="C555" s="89"/>
      <c r="D555" s="89"/>
      <c r="E555" s="89"/>
      <c r="F555" s="89"/>
    </row>
    <row r="556" spans="1:8" ht="215.25" customHeight="1">
      <c r="B556" s="89" t="s">
        <v>199</v>
      </c>
      <c r="C556" s="89"/>
      <c r="D556" s="89"/>
      <c r="E556" s="89"/>
      <c r="F556" s="89"/>
    </row>
    <row r="557" spans="1:8" ht="15.65">
      <c r="B557" s="84"/>
      <c r="C557" s="84"/>
      <c r="D557" s="84"/>
      <c r="E557" s="84"/>
      <c r="F557" s="84"/>
    </row>
    <row r="558" spans="1:8" ht="15.65">
      <c r="B558" s="84"/>
      <c r="C558" s="84"/>
      <c r="D558" s="84"/>
      <c r="E558" s="84"/>
      <c r="F558" s="84"/>
    </row>
    <row r="559" spans="1:8" s="15" customFormat="1" ht="16" customHeight="1">
      <c r="A559" s="12" t="s">
        <v>16</v>
      </c>
      <c r="B559" s="6" t="s">
        <v>17</v>
      </c>
      <c r="C559" s="6" t="s">
        <v>18</v>
      </c>
      <c r="D559" s="13" t="s">
        <v>19</v>
      </c>
      <c r="E559" s="55" t="s">
        <v>169</v>
      </c>
      <c r="F559" s="13" t="s">
        <v>20</v>
      </c>
      <c r="G559" s="14"/>
      <c r="H559" s="14"/>
    </row>
    <row r="560" spans="1:8" ht="17.100000000000001" customHeight="1">
      <c r="B560" s="5"/>
      <c r="C560" s="6"/>
      <c r="D560" s="19"/>
      <c r="E560" s="8"/>
      <c r="F560" s="8"/>
    </row>
    <row r="561" spans="1:6" ht="78.3">
      <c r="A561" s="41" t="s">
        <v>21</v>
      </c>
      <c r="B561" s="16" t="s">
        <v>268</v>
      </c>
      <c r="C561" s="84"/>
      <c r="D561" s="84"/>
      <c r="E561" s="84"/>
      <c r="F561" s="84"/>
    </row>
    <row r="562" spans="1:6" ht="147.80000000000001" customHeight="1">
      <c r="B562" s="16" t="s">
        <v>267</v>
      </c>
      <c r="C562" s="84"/>
      <c r="D562" s="84"/>
      <c r="E562" s="84"/>
      <c r="F562" s="84"/>
    </row>
    <row r="563" spans="1:6" ht="15.65">
      <c r="B563" s="84"/>
      <c r="C563" s="84"/>
      <c r="D563" s="84"/>
      <c r="E563" s="84"/>
      <c r="F563" s="84"/>
    </row>
    <row r="564" spans="1:6" ht="15.65">
      <c r="B564" s="84"/>
      <c r="C564" s="84"/>
      <c r="D564" s="84"/>
      <c r="E564" s="84"/>
      <c r="F564" s="84"/>
    </row>
    <row r="565" spans="1:6" ht="62.65">
      <c r="B565" s="35" t="s">
        <v>269</v>
      </c>
      <c r="C565" s="6"/>
      <c r="D565" s="7"/>
      <c r="E565" s="8"/>
      <c r="F565" s="8"/>
    </row>
    <row r="566" spans="1:6" ht="15.65">
      <c r="B566" s="29" t="s">
        <v>210</v>
      </c>
      <c r="C566" s="18" t="s">
        <v>22</v>
      </c>
      <c r="D566" s="19">
        <v>35</v>
      </c>
      <c r="E566" s="19"/>
      <c r="F566" s="19">
        <f>ROUND(D566*E566,2)</f>
        <v>0</v>
      </c>
    </row>
    <row r="567" spans="1:6" ht="15.65">
      <c r="B567" s="29" t="s">
        <v>211</v>
      </c>
      <c r="C567" s="18" t="s">
        <v>22</v>
      </c>
      <c r="D567" s="19">
        <v>35</v>
      </c>
      <c r="E567" s="19"/>
      <c r="F567" s="19">
        <f>ROUND(D567*E567,2)</f>
        <v>0</v>
      </c>
    </row>
    <row r="568" spans="1:6" ht="9.6999999999999993" customHeight="1">
      <c r="A568" s="42"/>
      <c r="B568" s="5"/>
      <c r="C568" s="6"/>
      <c r="D568" s="19"/>
      <c r="E568" s="8"/>
      <c r="F568" s="8"/>
    </row>
    <row r="569" spans="1:6" ht="147" customHeight="1">
      <c r="A569" s="41" t="s">
        <v>23</v>
      </c>
      <c r="B569" s="28" t="s">
        <v>124</v>
      </c>
      <c r="C569" s="6"/>
      <c r="D569" s="7"/>
      <c r="E569" s="8"/>
      <c r="F569" s="8"/>
    </row>
    <row r="570" spans="1:6" ht="15.65">
      <c r="B570" s="29"/>
      <c r="C570" s="18" t="s">
        <v>22</v>
      </c>
      <c r="D570" s="19">
        <v>15</v>
      </c>
      <c r="E570" s="19"/>
      <c r="F570" s="19">
        <f>ROUND(D570*E570,2)</f>
        <v>0</v>
      </c>
    </row>
    <row r="571" spans="1:6" ht="15.65">
      <c r="B571" s="29"/>
      <c r="C571" s="18"/>
      <c r="D571" s="19"/>
      <c r="E571" s="19"/>
      <c r="F571" s="19"/>
    </row>
    <row r="572" spans="1:6" ht="131.35" customHeight="1">
      <c r="A572" s="41" t="s">
        <v>24</v>
      </c>
      <c r="B572" s="28" t="s">
        <v>115</v>
      </c>
      <c r="C572" s="6"/>
      <c r="D572" s="7"/>
      <c r="E572" s="8"/>
      <c r="F572" s="8"/>
    </row>
    <row r="573" spans="1:6" ht="15.65">
      <c r="B573" s="29"/>
      <c r="C573" s="18" t="s">
        <v>22</v>
      </c>
      <c r="D573" s="19">
        <v>2</v>
      </c>
      <c r="E573" s="19"/>
      <c r="F573" s="19">
        <f>ROUND(D573*E573,2)</f>
        <v>0</v>
      </c>
    </row>
    <row r="574" spans="1:6" ht="9.6999999999999993" customHeight="1">
      <c r="A574" s="42"/>
      <c r="B574" s="5"/>
      <c r="C574" s="6"/>
      <c r="D574" s="19"/>
      <c r="E574" s="8"/>
      <c r="F574" s="8"/>
    </row>
    <row r="575" spans="1:6" ht="68.25" customHeight="1">
      <c r="A575" s="41" t="s">
        <v>25</v>
      </c>
      <c r="B575" s="28" t="s">
        <v>116</v>
      </c>
      <c r="C575" s="6"/>
      <c r="D575" s="7"/>
      <c r="E575" s="8"/>
      <c r="F575" s="8"/>
    </row>
    <row r="576" spans="1:6" ht="15.65">
      <c r="B576" s="29"/>
      <c r="C576" s="18" t="s">
        <v>22</v>
      </c>
      <c r="D576" s="19">
        <v>12</v>
      </c>
      <c r="E576" s="19"/>
      <c r="F576" s="19">
        <f>ROUND(D576*E576,2)</f>
        <v>0</v>
      </c>
    </row>
    <row r="577" spans="1:6" ht="9.6999999999999993" customHeight="1" thickBot="1">
      <c r="A577" s="42"/>
      <c r="B577" s="20"/>
      <c r="C577" s="21"/>
      <c r="D577" s="22"/>
      <c r="E577" s="23"/>
      <c r="F577" s="23"/>
    </row>
    <row r="578" spans="1:6" ht="17.100000000000001" customHeight="1" thickTop="1">
      <c r="B578" s="5"/>
      <c r="C578" s="6"/>
      <c r="D578" s="19"/>
      <c r="E578" s="8"/>
      <c r="F578" s="8"/>
    </row>
    <row r="579" spans="1:6" ht="17.100000000000001" customHeight="1">
      <c r="B579" s="46" t="s">
        <v>141</v>
      </c>
      <c r="C579" s="6"/>
      <c r="D579" s="19"/>
      <c r="E579" s="66" t="s">
        <v>216</v>
      </c>
      <c r="F579" s="25">
        <f>SUM(F565:F578)</f>
        <v>0</v>
      </c>
    </row>
    <row r="580" spans="1:6" ht="17.100000000000001" customHeight="1">
      <c r="B580" s="85"/>
      <c r="C580" s="6"/>
      <c r="D580" s="19"/>
      <c r="E580" s="66"/>
      <c r="F580" s="25"/>
    </row>
    <row r="581" spans="1:6" ht="17.100000000000001" customHeight="1">
      <c r="B581" s="85"/>
      <c r="C581" s="6"/>
      <c r="D581" s="19"/>
      <c r="E581" s="66"/>
      <c r="F581" s="25"/>
    </row>
    <row r="582" spans="1:6" ht="17.100000000000001" customHeight="1">
      <c r="B582" s="53"/>
      <c r="C582" s="6"/>
      <c r="D582" s="19"/>
      <c r="E582" s="66"/>
      <c r="F582" s="25"/>
    </row>
    <row r="583" spans="1:6" ht="17.100000000000001" customHeight="1">
      <c r="B583" s="85"/>
      <c r="C583" s="6"/>
      <c r="D583" s="19"/>
      <c r="E583" s="66"/>
      <c r="F583" s="25"/>
    </row>
    <row r="584" spans="1:6" ht="17.100000000000001" customHeight="1">
      <c r="B584" s="85"/>
      <c r="C584" s="6"/>
      <c r="D584" s="19"/>
      <c r="E584" s="66"/>
      <c r="F584" s="25"/>
    </row>
    <row r="585" spans="1:6" ht="17.100000000000001" customHeight="1">
      <c r="B585" s="85"/>
      <c r="C585" s="6"/>
      <c r="D585" s="19"/>
      <c r="E585" s="66"/>
      <c r="F585" s="25"/>
    </row>
    <row r="586" spans="1:6" ht="17.100000000000001" customHeight="1">
      <c r="B586" s="85"/>
      <c r="C586" s="6"/>
      <c r="D586" s="19"/>
      <c r="E586" s="66"/>
      <c r="F586" s="25"/>
    </row>
    <row r="587" spans="1:6" ht="17.100000000000001" customHeight="1">
      <c r="B587" s="85"/>
      <c r="C587" s="6"/>
      <c r="D587" s="19"/>
      <c r="E587" s="66"/>
      <c r="F587" s="25"/>
    </row>
    <row r="588" spans="1:6" ht="17.100000000000001" customHeight="1">
      <c r="B588" s="85"/>
      <c r="C588" s="6"/>
      <c r="D588" s="19"/>
      <c r="E588" s="66"/>
      <c r="F588" s="25"/>
    </row>
    <row r="589" spans="1:6" ht="17.100000000000001" customHeight="1">
      <c r="B589" s="85"/>
      <c r="C589" s="6"/>
      <c r="D589" s="19"/>
      <c r="E589" s="66"/>
      <c r="F589" s="25"/>
    </row>
    <row r="590" spans="1:6" ht="17.100000000000001" customHeight="1">
      <c r="B590" s="85"/>
      <c r="C590" s="6"/>
      <c r="D590" s="19"/>
      <c r="E590" s="66"/>
      <c r="F590" s="25"/>
    </row>
    <row r="591" spans="1:6" ht="17.100000000000001" customHeight="1">
      <c r="B591" s="85"/>
      <c r="C591" s="6"/>
      <c r="D591" s="19"/>
      <c r="E591" s="66"/>
      <c r="F591" s="25"/>
    </row>
    <row r="592" spans="1:6" ht="17.100000000000001" customHeight="1">
      <c r="B592" s="85"/>
      <c r="C592" s="6"/>
      <c r="D592" s="19"/>
      <c r="E592" s="66"/>
      <c r="F592" s="25"/>
    </row>
    <row r="593" spans="1:8" ht="17.100000000000001" customHeight="1">
      <c r="B593" s="85"/>
      <c r="C593" s="6"/>
      <c r="D593" s="19"/>
      <c r="E593" s="66"/>
      <c r="F593" s="25"/>
    </row>
    <row r="594" spans="1:8" ht="17.100000000000001" customHeight="1">
      <c r="B594" s="53" t="s">
        <v>203</v>
      </c>
      <c r="C594" s="6"/>
      <c r="D594" s="19"/>
      <c r="E594" s="8"/>
      <c r="F594" s="8"/>
    </row>
    <row r="595" spans="1:8" ht="12.7" customHeight="1">
      <c r="B595" s="5"/>
      <c r="C595" s="6"/>
      <c r="D595" s="19"/>
      <c r="E595" s="8"/>
      <c r="F595" s="8"/>
    </row>
    <row r="596" spans="1:8" ht="17.100000000000001" customHeight="1">
      <c r="B596" s="53" t="s">
        <v>12</v>
      </c>
      <c r="C596" s="6"/>
      <c r="D596" s="19"/>
      <c r="E596" s="8"/>
      <c r="F596" s="8"/>
    </row>
    <row r="597" spans="1:8" ht="82.5" customHeight="1">
      <c r="B597" s="89" t="s">
        <v>232</v>
      </c>
      <c r="C597" s="89"/>
      <c r="D597" s="89"/>
      <c r="E597" s="89"/>
      <c r="F597" s="89"/>
    </row>
    <row r="598" spans="1:8" ht="81.7" customHeight="1">
      <c r="B598" s="89" t="s">
        <v>231</v>
      </c>
      <c r="C598" s="89"/>
      <c r="D598" s="89"/>
      <c r="E598" s="89"/>
      <c r="F598" s="89"/>
    </row>
    <row r="599" spans="1:8" ht="114.75" customHeight="1">
      <c r="B599" s="89" t="s">
        <v>204</v>
      </c>
      <c r="C599" s="89"/>
      <c r="D599" s="89"/>
      <c r="E599" s="89"/>
      <c r="F599" s="89"/>
    </row>
    <row r="600" spans="1:8" s="15" customFormat="1" ht="16" customHeight="1">
      <c r="A600" s="12" t="s">
        <v>16</v>
      </c>
      <c r="B600" s="6" t="s">
        <v>17</v>
      </c>
      <c r="C600" s="6" t="s">
        <v>18</v>
      </c>
      <c r="D600" s="13" t="s">
        <v>19</v>
      </c>
      <c r="E600" s="55" t="s">
        <v>169</v>
      </c>
      <c r="F600" s="13" t="s">
        <v>20</v>
      </c>
      <c r="G600" s="14"/>
      <c r="H600" s="14"/>
    </row>
    <row r="601" spans="1:8" ht="13.5" customHeight="1">
      <c r="B601" s="11"/>
      <c r="C601" s="6"/>
      <c r="D601" s="19"/>
      <c r="E601" s="8"/>
      <c r="F601" s="8"/>
    </row>
    <row r="602" spans="1:8" ht="109.6">
      <c r="A602" s="41" t="s">
        <v>21</v>
      </c>
      <c r="B602" s="28" t="s">
        <v>206</v>
      </c>
      <c r="C602" s="6"/>
      <c r="D602" s="7"/>
      <c r="E602" s="8"/>
      <c r="F602" s="8"/>
    </row>
    <row r="603" spans="1:8" ht="15.65">
      <c r="A603" s="41" t="s">
        <v>77</v>
      </c>
      <c r="B603" s="29" t="s">
        <v>205</v>
      </c>
      <c r="C603" s="18" t="s">
        <v>40</v>
      </c>
      <c r="D603" s="19">
        <v>1</v>
      </c>
      <c r="E603" s="19"/>
      <c r="F603" s="19">
        <f t="shared" ref="F603" si="3">ROUND(D603*E603,2)</f>
        <v>0</v>
      </c>
    </row>
    <row r="604" spans="1:8" ht="15.65">
      <c r="A604" s="41" t="s">
        <v>78</v>
      </c>
      <c r="B604" s="29" t="s">
        <v>212</v>
      </c>
      <c r="C604" s="18" t="s">
        <v>40</v>
      </c>
      <c r="D604" s="19">
        <v>1</v>
      </c>
      <c r="E604" s="19"/>
      <c r="F604" s="19">
        <f t="shared" ref="F604" si="4">ROUND(D604*E604,2)</f>
        <v>0</v>
      </c>
    </row>
    <row r="605" spans="1:8" ht="9.6999999999999993" customHeight="1">
      <c r="B605" s="29"/>
      <c r="C605" s="18"/>
      <c r="D605" s="19"/>
      <c r="E605" s="19"/>
      <c r="F605" s="19"/>
    </row>
    <row r="606" spans="1:8" ht="187.85">
      <c r="A606" s="41" t="s">
        <v>23</v>
      </c>
      <c r="B606" s="28" t="s">
        <v>230</v>
      </c>
      <c r="C606" s="6"/>
      <c r="D606" s="7"/>
      <c r="E606" s="8"/>
      <c r="F606" s="8"/>
    </row>
    <row r="607" spans="1:8" ht="15.65">
      <c r="B607" s="29" t="s">
        <v>220</v>
      </c>
      <c r="C607" s="18" t="s">
        <v>40</v>
      </c>
      <c r="D607" s="19">
        <v>1</v>
      </c>
      <c r="E607" s="19"/>
      <c r="F607" s="19">
        <f>ROUND(D607*E607,2)</f>
        <v>0</v>
      </c>
    </row>
    <row r="608" spans="1:8" ht="9.6999999999999993" customHeight="1" thickBot="1">
      <c r="A608" s="42"/>
      <c r="B608" s="20"/>
      <c r="C608" s="21"/>
      <c r="D608" s="22"/>
      <c r="E608" s="23"/>
      <c r="F608" s="23"/>
    </row>
    <row r="609" spans="1:8" ht="11.3" customHeight="1" thickTop="1">
      <c r="B609" s="5"/>
      <c r="C609" s="6"/>
      <c r="D609" s="19"/>
      <c r="E609" s="8"/>
      <c r="F609" s="8"/>
    </row>
    <row r="610" spans="1:8" ht="17.100000000000001" customHeight="1">
      <c r="B610" s="53" t="s">
        <v>203</v>
      </c>
      <c r="C610" s="6"/>
      <c r="D610" s="19"/>
      <c r="E610" s="66" t="s">
        <v>216</v>
      </c>
      <c r="F610" s="25">
        <f>SUM(F602:F609)</f>
        <v>0</v>
      </c>
    </row>
    <row r="611" spans="1:8" ht="12.7" customHeight="1">
      <c r="D611" s="32"/>
    </row>
    <row r="612" spans="1:8" ht="17.100000000000001" customHeight="1">
      <c r="B612" s="53" t="s">
        <v>213</v>
      </c>
      <c r="C612" s="6"/>
      <c r="D612" s="19"/>
      <c r="E612" s="8"/>
      <c r="F612" s="8"/>
    </row>
    <row r="613" spans="1:8" ht="12.7" customHeight="1">
      <c r="B613" s="5"/>
      <c r="C613" s="6"/>
      <c r="D613" s="19"/>
      <c r="E613" s="8"/>
      <c r="F613" s="8"/>
    </row>
    <row r="614" spans="1:8" s="15" customFormat="1" ht="16" customHeight="1">
      <c r="A614" s="12" t="s">
        <v>16</v>
      </c>
      <c r="B614" s="6" t="s">
        <v>17</v>
      </c>
      <c r="C614" s="6" t="s">
        <v>18</v>
      </c>
      <c r="D614" s="13" t="s">
        <v>19</v>
      </c>
      <c r="E614" s="55" t="s">
        <v>169</v>
      </c>
      <c r="F614" s="13" t="s">
        <v>20</v>
      </c>
      <c r="G614" s="14"/>
      <c r="H614" s="14"/>
    </row>
    <row r="615" spans="1:8" ht="13.5" customHeight="1">
      <c r="B615" s="53"/>
      <c r="C615" s="6"/>
      <c r="D615" s="19"/>
      <c r="E615" s="8"/>
      <c r="F615" s="8"/>
    </row>
    <row r="616" spans="1:8" ht="187.85">
      <c r="A616" s="41" t="s">
        <v>21</v>
      </c>
      <c r="B616" s="28" t="s">
        <v>248</v>
      </c>
      <c r="C616" s="6"/>
      <c r="D616" s="7"/>
      <c r="E616" s="8"/>
      <c r="F616" s="8"/>
    </row>
    <row r="617" spans="1:8" ht="15.65">
      <c r="B617" s="29"/>
      <c r="C617" s="18" t="s">
        <v>104</v>
      </c>
      <c r="D617" s="19">
        <v>1</v>
      </c>
      <c r="E617" s="19"/>
      <c r="F617" s="88" t="s">
        <v>257</v>
      </c>
    </row>
    <row r="618" spans="1:8" ht="15.65">
      <c r="B618" s="29"/>
      <c r="C618" s="18"/>
      <c r="D618" s="19"/>
      <c r="E618" s="19"/>
      <c r="F618" s="86"/>
    </row>
    <row r="619" spans="1:8" ht="15.65">
      <c r="B619" s="29"/>
      <c r="C619" s="18"/>
      <c r="D619" s="19"/>
      <c r="E619" s="19"/>
      <c r="F619" s="86"/>
    </row>
    <row r="620" spans="1:8" ht="156.55000000000001">
      <c r="A620" s="41" t="s">
        <v>23</v>
      </c>
      <c r="B620" s="28" t="s">
        <v>249</v>
      </c>
      <c r="C620" s="6"/>
      <c r="D620" s="7"/>
      <c r="E620" s="8"/>
      <c r="F620" s="13"/>
    </row>
    <row r="621" spans="1:8" ht="15.65">
      <c r="B621" s="29"/>
      <c r="C621" s="18" t="s">
        <v>104</v>
      </c>
      <c r="D621" s="19">
        <v>1</v>
      </c>
      <c r="E621" s="19"/>
      <c r="F621" s="88" t="s">
        <v>257</v>
      </c>
    </row>
    <row r="622" spans="1:8" ht="9.6999999999999993" customHeight="1" thickBot="1">
      <c r="A622" s="42"/>
      <c r="B622" s="20"/>
      <c r="C622" s="21"/>
      <c r="D622" s="22"/>
      <c r="E622" s="23"/>
      <c r="F622" s="23"/>
    </row>
    <row r="623" spans="1:8" ht="17.100000000000001" customHeight="1" thickTop="1">
      <c r="B623" s="5"/>
      <c r="C623" s="6"/>
      <c r="D623" s="19"/>
      <c r="E623" s="8"/>
      <c r="F623" s="8"/>
    </row>
    <row r="624" spans="1:8" ht="17.100000000000001" customHeight="1">
      <c r="B624" s="53" t="s">
        <v>213</v>
      </c>
      <c r="C624" s="6"/>
      <c r="D624" s="19"/>
      <c r="E624" s="66" t="s">
        <v>216</v>
      </c>
      <c r="F624" s="25">
        <f>SUM(F616:F623)</f>
        <v>0</v>
      </c>
    </row>
    <row r="625" spans="4:4" ht="12.7" customHeight="1">
      <c r="D625" s="32"/>
    </row>
  </sheetData>
  <mergeCells count="84">
    <mergeCell ref="B598:F598"/>
    <mergeCell ref="B599:F599"/>
    <mergeCell ref="B448:F448"/>
    <mergeCell ref="B449:F449"/>
    <mergeCell ref="B450:F450"/>
    <mergeCell ref="B451:F451"/>
    <mergeCell ref="B452:F452"/>
    <mergeCell ref="B456:F456"/>
    <mergeCell ref="B508:F508"/>
    <mergeCell ref="B545:F545"/>
    <mergeCell ref="B547:F547"/>
    <mergeCell ref="B553:F553"/>
    <mergeCell ref="B554:F554"/>
    <mergeCell ref="B555:F555"/>
    <mergeCell ref="B543:F543"/>
    <mergeCell ref="B544:F544"/>
    <mergeCell ref="B337:F337"/>
    <mergeCell ref="B338:F338"/>
    <mergeCell ref="B509:F509"/>
    <mergeCell ref="B408:F408"/>
    <mergeCell ref="B597:F597"/>
    <mergeCell ref="B410:F410"/>
    <mergeCell ref="B440:C440"/>
    <mergeCell ref="B397:D397"/>
    <mergeCell ref="B392:D392"/>
    <mergeCell ref="B395:C395"/>
    <mergeCell ref="B351:F351"/>
    <mergeCell ref="B352:F352"/>
    <mergeCell ref="B353:F353"/>
    <mergeCell ref="B556:F556"/>
    <mergeCell ref="B506:F506"/>
    <mergeCell ref="B507:F507"/>
    <mergeCell ref="B348:F348"/>
    <mergeCell ref="B349:F349"/>
    <mergeCell ref="B350:F350"/>
    <mergeCell ref="B341:F341"/>
    <mergeCell ref="B339:F339"/>
    <mergeCell ref="B340:F340"/>
    <mergeCell ref="B345:F345"/>
    <mergeCell ref="B347:F347"/>
    <mergeCell ref="B407:F407"/>
    <mergeCell ref="B409:F409"/>
    <mergeCell ref="B399:F399"/>
    <mergeCell ref="B400:F400"/>
    <mergeCell ref="B401:F401"/>
    <mergeCell ref="B402:F402"/>
    <mergeCell ref="B65:F65"/>
    <mergeCell ref="B6:F6"/>
    <mergeCell ref="B7:F7"/>
    <mergeCell ref="B8:F8"/>
    <mergeCell ref="B11:F11"/>
    <mergeCell ref="B12:F12"/>
    <mergeCell ref="B13:F13"/>
    <mergeCell ref="B14:F14"/>
    <mergeCell ref="B15:F15"/>
    <mergeCell ref="B57:F57"/>
    <mergeCell ref="B58:F58"/>
    <mergeCell ref="B59:F59"/>
    <mergeCell ref="B9:F9"/>
    <mergeCell ref="B10:F10"/>
    <mergeCell ref="B66:F66"/>
    <mergeCell ref="B68:F68"/>
    <mergeCell ref="B249:F249"/>
    <mergeCell ref="B250:F250"/>
    <mergeCell ref="B256:F256"/>
    <mergeCell ref="B245:D245"/>
    <mergeCell ref="B67:F67"/>
    <mergeCell ref="B162:F162"/>
    <mergeCell ref="B214:D214"/>
    <mergeCell ref="B216:D216"/>
    <mergeCell ref="B158:D158"/>
    <mergeCell ref="B163:F163"/>
    <mergeCell ref="B220:F220"/>
    <mergeCell ref="B221:F221"/>
    <mergeCell ref="B241:D241"/>
    <mergeCell ref="B164:F164"/>
    <mergeCell ref="B166:F166"/>
    <mergeCell ref="B167:F167"/>
    <mergeCell ref="B168:F168"/>
    <mergeCell ref="B261:F261"/>
    <mergeCell ref="B257:F257"/>
    <mergeCell ref="B258:F258"/>
    <mergeCell ref="B259:F259"/>
    <mergeCell ref="B260:F260"/>
  </mergeCells>
  <pageMargins left="0.9055118110236221" right="0.32291666666666669" top="0.6875" bottom="0.59055118110236227" header="0.11811023622047245" footer="0.31496062992125984"/>
  <pageSetup paperSize="9" scale="96" orientation="portrait" horizontalDpi="300" verticalDpi="300" r:id="rId1"/>
  <headerFooter>
    <oddHeader>&amp;C&amp;9Stambena građevina - A.I. Mikulića 10, 
Zagreb, k.č.br.4165, k.o. CENTAR&amp;R&amp;8Projekt:
GP-PEO-01-15
MAPA 6</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H41"/>
  <sheetViews>
    <sheetView view="pageBreakPreview" topLeftCell="A2" zoomScaleNormal="100" zoomScaleSheetLayoutView="100" zoomScalePageLayoutView="85" workbookViewId="0">
      <selection activeCell="D41" sqref="D41:F41"/>
    </sheetView>
  </sheetViews>
  <sheetFormatPr defaultColWidth="9.109375" defaultRowHeight="15.65"/>
  <cols>
    <col min="1" max="1" width="3.5546875" style="61" customWidth="1"/>
    <col min="2" max="2" width="12.44140625" style="61" customWidth="1"/>
    <col min="3" max="3" width="9.109375" style="61"/>
    <col min="4" max="4" width="27.5546875" style="61" customWidth="1"/>
    <col min="5" max="5" width="14.88671875" style="61" customWidth="1"/>
    <col min="6" max="6" width="17" style="61" customWidth="1"/>
    <col min="7" max="16384" width="9.109375" style="61"/>
  </cols>
  <sheetData>
    <row r="2" spans="1:8" s="57" customFormat="1">
      <c r="B2" s="57" t="s">
        <v>0</v>
      </c>
      <c r="C2" s="58" t="s">
        <v>1</v>
      </c>
      <c r="D2" s="58"/>
      <c r="E2" s="59"/>
      <c r="F2" s="59"/>
    </row>
    <row r="3" spans="1:8" s="57" customFormat="1" ht="16.45" customHeight="1">
      <c r="C3" s="60" t="s">
        <v>2</v>
      </c>
      <c r="D3" s="59"/>
      <c r="E3" s="59"/>
      <c r="F3" s="59"/>
    </row>
    <row r="4" spans="1:8" s="57" customFormat="1" ht="17.25" customHeight="1">
      <c r="C4" s="60" t="s">
        <v>3</v>
      </c>
      <c r="D4" s="60"/>
      <c r="E4" s="59"/>
      <c r="F4" s="59"/>
    </row>
    <row r="5" spans="1:8" s="57" customFormat="1" ht="17.25" customHeight="1">
      <c r="C5" s="60"/>
      <c r="D5" s="59"/>
      <c r="E5" s="59"/>
      <c r="F5" s="59"/>
    </row>
    <row r="7" spans="1:8">
      <c r="C7" s="96" t="s">
        <v>214</v>
      </c>
      <c r="D7" s="96"/>
      <c r="E7" s="96"/>
    </row>
    <row r="8" spans="1:8">
      <c r="C8" s="98" t="s">
        <v>95</v>
      </c>
      <c r="D8" s="98"/>
      <c r="E8" s="98"/>
    </row>
    <row r="10" spans="1:8" s="10" customFormat="1" ht="17.100000000000001" customHeight="1">
      <c r="A10" s="41"/>
      <c r="B10" s="90" t="s">
        <v>15</v>
      </c>
      <c r="C10" s="90"/>
      <c r="D10" s="90"/>
      <c r="E10" s="24"/>
      <c r="F10" s="25">
        <f>radovi!F49</f>
        <v>0</v>
      </c>
      <c r="G10" s="9"/>
      <c r="H10" s="9"/>
    </row>
    <row r="11" spans="1:8" ht="6.75" customHeight="1"/>
    <row r="12" spans="1:8" s="10" customFormat="1" ht="17.100000000000001" customHeight="1">
      <c r="A12" s="41"/>
      <c r="B12" s="90" t="s">
        <v>34</v>
      </c>
      <c r="C12" s="90"/>
      <c r="D12" s="90"/>
      <c r="E12" s="24"/>
      <c r="F12" s="25">
        <f>radovi!F136</f>
        <v>0</v>
      </c>
      <c r="G12" s="9"/>
      <c r="H12" s="9"/>
    </row>
    <row r="13" spans="1:8" ht="6.75" customHeight="1"/>
    <row r="14" spans="1:8" s="10" customFormat="1" ht="17.100000000000001" customHeight="1">
      <c r="A14" s="41"/>
      <c r="B14" s="90" t="s">
        <v>59</v>
      </c>
      <c r="C14" s="90"/>
      <c r="D14" s="90"/>
      <c r="E14" s="24"/>
      <c r="F14" s="25">
        <f>radovi!F151</f>
        <v>0</v>
      </c>
      <c r="G14" s="9"/>
      <c r="H14" s="9"/>
    </row>
    <row r="15" spans="1:8" ht="6.75" customHeight="1"/>
    <row r="16" spans="1:8" s="10" customFormat="1" ht="17.100000000000001" customHeight="1">
      <c r="A16" s="41"/>
      <c r="B16" s="90" t="s">
        <v>127</v>
      </c>
      <c r="C16" s="90"/>
      <c r="D16" s="90"/>
      <c r="E16" s="24"/>
      <c r="F16" s="25">
        <f>radovi!F214</f>
        <v>0</v>
      </c>
      <c r="G16" s="9"/>
      <c r="H16" s="9"/>
    </row>
    <row r="17" spans="1:8" ht="6.75" customHeight="1"/>
    <row r="18" spans="1:8" s="10" customFormat="1" ht="17.100000000000001" customHeight="1">
      <c r="A18" s="41"/>
      <c r="B18" s="90" t="s">
        <v>128</v>
      </c>
      <c r="C18" s="90"/>
      <c r="D18" s="90"/>
      <c r="E18" s="24"/>
      <c r="F18" s="25">
        <f>radovi!F241</f>
        <v>0</v>
      </c>
      <c r="G18" s="9"/>
      <c r="H18" s="9"/>
    </row>
    <row r="19" spans="1:8" ht="6.75" customHeight="1"/>
    <row r="20" spans="1:8" s="10" customFormat="1" ht="17.100000000000001" customHeight="1">
      <c r="A20" s="41"/>
      <c r="B20" s="90" t="s">
        <v>130</v>
      </c>
      <c r="C20" s="90"/>
      <c r="D20" s="90"/>
      <c r="E20" s="24"/>
      <c r="F20" s="25">
        <f>radovi!F392</f>
        <v>0</v>
      </c>
      <c r="G20" s="9"/>
      <c r="H20" s="9"/>
    </row>
    <row r="21" spans="1:8" ht="6.75" customHeight="1"/>
    <row r="22" spans="1:8" s="10" customFormat="1" ht="17.100000000000001" customHeight="1">
      <c r="A22" s="41"/>
      <c r="B22" s="90" t="s">
        <v>131</v>
      </c>
      <c r="C22" s="90"/>
      <c r="D22" s="90"/>
      <c r="E22" s="24"/>
      <c r="F22" s="25">
        <f>radovi!F440</f>
        <v>0</v>
      </c>
      <c r="G22" s="9"/>
      <c r="H22" s="9"/>
    </row>
    <row r="23" spans="1:8" ht="6.75" customHeight="1"/>
    <row r="24" spans="1:8" s="10" customFormat="1" ht="17.100000000000001" customHeight="1">
      <c r="A24" s="41"/>
      <c r="B24" s="90" t="s">
        <v>132</v>
      </c>
      <c r="C24" s="90"/>
      <c r="D24" s="90"/>
      <c r="E24" s="24"/>
      <c r="F24" s="25">
        <f>radovi!F491</f>
        <v>0</v>
      </c>
      <c r="G24" s="9"/>
      <c r="H24" s="9"/>
    </row>
    <row r="25" spans="1:8" ht="6.75" customHeight="1"/>
    <row r="26" spans="1:8" s="10" customFormat="1" ht="17.100000000000001" customHeight="1">
      <c r="A26" s="41"/>
      <c r="B26" s="90" t="s">
        <v>140</v>
      </c>
      <c r="C26" s="90"/>
      <c r="D26" s="90"/>
      <c r="E26" s="24"/>
      <c r="F26" s="25">
        <f>radovi!F535</f>
        <v>0</v>
      </c>
      <c r="G26" s="9"/>
      <c r="H26" s="9"/>
    </row>
    <row r="27" spans="1:8" ht="6.75" customHeight="1"/>
    <row r="28" spans="1:8" s="10" customFormat="1" ht="17.100000000000001" customHeight="1">
      <c r="A28" s="41"/>
      <c r="B28" s="90" t="s">
        <v>141</v>
      </c>
      <c r="C28" s="90"/>
      <c r="D28" s="90"/>
      <c r="E28" s="24"/>
      <c r="F28" s="25">
        <f>radovi!F579</f>
        <v>0</v>
      </c>
      <c r="G28" s="9"/>
      <c r="H28" s="9"/>
    </row>
    <row r="29" spans="1:8" s="10" customFormat="1" ht="8.3000000000000007" customHeight="1">
      <c r="A29" s="41"/>
      <c r="B29" s="53"/>
      <c r="C29" s="53"/>
      <c r="D29" s="53"/>
      <c r="E29" s="24"/>
      <c r="F29" s="25"/>
      <c r="G29" s="9"/>
      <c r="H29" s="9"/>
    </row>
    <row r="30" spans="1:8" s="10" customFormat="1" ht="17.100000000000001" customHeight="1">
      <c r="A30" s="41"/>
      <c r="B30" s="90" t="s">
        <v>203</v>
      </c>
      <c r="C30" s="90"/>
      <c r="D30" s="90"/>
      <c r="E30" s="24"/>
      <c r="F30" s="25">
        <f>radovi!F610</f>
        <v>0</v>
      </c>
      <c r="G30" s="9"/>
      <c r="H30" s="9"/>
    </row>
    <row r="31" spans="1:8" s="10" customFormat="1" ht="8.3000000000000007" customHeight="1">
      <c r="A31" s="41"/>
      <c r="B31" s="53"/>
      <c r="C31" s="53"/>
      <c r="D31" s="53"/>
      <c r="E31" s="24"/>
      <c r="F31" s="25"/>
      <c r="G31" s="9"/>
      <c r="H31" s="9"/>
    </row>
    <row r="32" spans="1:8" ht="7.55" customHeight="1">
      <c r="B32" s="62"/>
      <c r="C32" s="62"/>
      <c r="D32" s="62"/>
      <c r="E32" s="62"/>
      <c r="F32" s="62"/>
    </row>
    <row r="33" spans="2:6">
      <c r="B33" s="83" t="s">
        <v>251</v>
      </c>
      <c r="C33" s="74"/>
      <c r="D33" s="74"/>
      <c r="E33" s="75"/>
      <c r="F33" s="76">
        <f>SUM(F10:F31)</f>
        <v>0</v>
      </c>
    </row>
    <row r="34" spans="2:6">
      <c r="E34" s="63" t="s">
        <v>148</v>
      </c>
      <c r="F34" s="64">
        <f>F33*0.25</f>
        <v>0</v>
      </c>
    </row>
    <row r="35" spans="2:6">
      <c r="B35" s="81" t="s">
        <v>250</v>
      </c>
      <c r="C35" s="81"/>
      <c r="D35" s="81"/>
      <c r="E35" s="77"/>
      <c r="F35" s="78">
        <f>F33+F34</f>
        <v>0</v>
      </c>
    </row>
    <row r="36" spans="2:6">
      <c r="B36" s="82"/>
      <c r="C36" s="82"/>
      <c r="D36" s="82"/>
      <c r="E36" s="79"/>
      <c r="F36" s="80"/>
    </row>
    <row r="38" spans="2:6">
      <c r="B38" s="97" t="s">
        <v>258</v>
      </c>
      <c r="C38" s="97"/>
    </row>
    <row r="40" spans="2:6">
      <c r="D40" s="97" t="s">
        <v>259</v>
      </c>
      <c r="E40" s="97"/>
      <c r="F40" s="97"/>
    </row>
    <row r="41" spans="2:6">
      <c r="D41" s="97"/>
      <c r="E41" s="97"/>
      <c r="F41" s="97"/>
    </row>
  </sheetData>
  <mergeCells count="16">
    <mergeCell ref="C7:E7"/>
    <mergeCell ref="B38:C38"/>
    <mergeCell ref="C8:E8"/>
    <mergeCell ref="D41:F41"/>
    <mergeCell ref="D40:F40"/>
    <mergeCell ref="B28:D28"/>
    <mergeCell ref="B26:D26"/>
    <mergeCell ref="B10:D10"/>
    <mergeCell ref="B20:D20"/>
    <mergeCell ref="B22:D22"/>
    <mergeCell ref="B24:D24"/>
    <mergeCell ref="B30:D30"/>
    <mergeCell ref="B12:D12"/>
    <mergeCell ref="B14:D14"/>
    <mergeCell ref="B16:D16"/>
    <mergeCell ref="B18:D18"/>
  </mergeCells>
  <pageMargins left="0.7" right="0.90625" top="0.75" bottom="0.75" header="0.3" footer="0.3"/>
  <pageSetup paperSize="9" orientation="portrait" horizontalDpi="300" verticalDpi="300" r:id="rId1"/>
  <headerFooter>
    <oddHeader>&amp;C&amp;9Stambena građevina- A.I. Mikulića 10,
ZAGREB, k.č.br. 4165, k.o. CENTAR&amp;R&amp;8Projekt:
GP-PEO-01-15
MAPA 6</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4:G98"/>
  <sheetViews>
    <sheetView view="pageBreakPreview" zoomScaleNormal="100" zoomScaleSheetLayoutView="100" workbookViewId="0">
      <selection activeCell="C8" sqref="C8"/>
    </sheetView>
  </sheetViews>
  <sheetFormatPr defaultRowHeight="15.05"/>
  <cols>
    <col min="1" max="1" width="4.33203125" style="1" customWidth="1"/>
    <col min="2" max="2" width="20" style="1" customWidth="1"/>
    <col min="3" max="3" width="6.109375" style="1" customWidth="1"/>
    <col min="4" max="4" width="17.5546875" style="1" customWidth="1"/>
    <col min="5" max="5" width="13.5546875" style="1" customWidth="1"/>
    <col min="6" max="6" width="26" style="1" customWidth="1"/>
    <col min="7" max="7" width="12.44140625" style="1" customWidth="1"/>
    <col min="8" max="255" width="9.109375" style="1"/>
    <col min="256" max="256" width="4.33203125" style="1" customWidth="1"/>
    <col min="257" max="257" width="20" style="1" customWidth="1"/>
    <col min="258" max="258" width="6.109375" style="1" customWidth="1"/>
    <col min="259" max="259" width="9.88671875" style="1" customWidth="1"/>
    <col min="260" max="260" width="12.5546875" style="1" customWidth="1"/>
    <col min="261" max="261" width="18" style="1" customWidth="1"/>
    <col min="262" max="262" width="20.109375" style="1" customWidth="1"/>
    <col min="263" max="511" width="9.109375" style="1"/>
    <col min="512" max="512" width="4.33203125" style="1" customWidth="1"/>
    <col min="513" max="513" width="20" style="1" customWidth="1"/>
    <col min="514" max="514" width="6.109375" style="1" customWidth="1"/>
    <col min="515" max="515" width="9.88671875" style="1" customWidth="1"/>
    <col min="516" max="516" width="12.5546875" style="1" customWidth="1"/>
    <col min="517" max="517" width="18" style="1" customWidth="1"/>
    <col min="518" max="518" width="20.109375" style="1" customWidth="1"/>
    <col min="519" max="767" width="9.109375" style="1"/>
    <col min="768" max="768" width="4.33203125" style="1" customWidth="1"/>
    <col min="769" max="769" width="20" style="1" customWidth="1"/>
    <col min="770" max="770" width="6.109375" style="1" customWidth="1"/>
    <col min="771" max="771" width="9.88671875" style="1" customWidth="1"/>
    <col min="772" max="772" width="12.5546875" style="1" customWidth="1"/>
    <col min="773" max="773" width="18" style="1" customWidth="1"/>
    <col min="774" max="774" width="20.109375" style="1" customWidth="1"/>
    <col min="775" max="1023" width="9.109375" style="1"/>
    <col min="1024" max="1024" width="4.33203125" style="1" customWidth="1"/>
    <col min="1025" max="1025" width="20" style="1" customWidth="1"/>
    <col min="1026" max="1026" width="6.109375" style="1" customWidth="1"/>
    <col min="1027" max="1027" width="9.88671875" style="1" customWidth="1"/>
    <col min="1028" max="1028" width="12.5546875" style="1" customWidth="1"/>
    <col min="1029" max="1029" width="18" style="1" customWidth="1"/>
    <col min="1030" max="1030" width="20.109375" style="1" customWidth="1"/>
    <col min="1031" max="1279" width="9.109375" style="1"/>
    <col min="1280" max="1280" width="4.33203125" style="1" customWidth="1"/>
    <col min="1281" max="1281" width="20" style="1" customWidth="1"/>
    <col min="1282" max="1282" width="6.109375" style="1" customWidth="1"/>
    <col min="1283" max="1283" width="9.88671875" style="1" customWidth="1"/>
    <col min="1284" max="1284" width="12.5546875" style="1" customWidth="1"/>
    <col min="1285" max="1285" width="18" style="1" customWidth="1"/>
    <col min="1286" max="1286" width="20.109375" style="1" customWidth="1"/>
    <col min="1287" max="1535" width="9.109375" style="1"/>
    <col min="1536" max="1536" width="4.33203125" style="1" customWidth="1"/>
    <col min="1537" max="1537" width="20" style="1" customWidth="1"/>
    <col min="1538" max="1538" width="6.109375" style="1" customWidth="1"/>
    <col min="1539" max="1539" width="9.88671875" style="1" customWidth="1"/>
    <col min="1540" max="1540" width="12.5546875" style="1" customWidth="1"/>
    <col min="1541" max="1541" width="18" style="1" customWidth="1"/>
    <col min="1542" max="1542" width="20.109375" style="1" customWidth="1"/>
    <col min="1543" max="1791" width="9.109375" style="1"/>
    <col min="1792" max="1792" width="4.33203125" style="1" customWidth="1"/>
    <col min="1793" max="1793" width="20" style="1" customWidth="1"/>
    <col min="1794" max="1794" width="6.109375" style="1" customWidth="1"/>
    <col min="1795" max="1795" width="9.88671875" style="1" customWidth="1"/>
    <col min="1796" max="1796" width="12.5546875" style="1" customWidth="1"/>
    <col min="1797" max="1797" width="18" style="1" customWidth="1"/>
    <col min="1798" max="1798" width="20.109375" style="1" customWidth="1"/>
    <col min="1799" max="2047" width="9.109375" style="1"/>
    <col min="2048" max="2048" width="4.33203125" style="1" customWidth="1"/>
    <col min="2049" max="2049" width="20" style="1" customWidth="1"/>
    <col min="2050" max="2050" width="6.109375" style="1" customWidth="1"/>
    <col min="2051" max="2051" width="9.88671875" style="1" customWidth="1"/>
    <col min="2052" max="2052" width="12.5546875" style="1" customWidth="1"/>
    <col min="2053" max="2053" width="18" style="1" customWidth="1"/>
    <col min="2054" max="2054" width="20.109375" style="1" customWidth="1"/>
    <col min="2055" max="2303" width="9.109375" style="1"/>
    <col min="2304" max="2304" width="4.33203125" style="1" customWidth="1"/>
    <col min="2305" max="2305" width="20" style="1" customWidth="1"/>
    <col min="2306" max="2306" width="6.109375" style="1" customWidth="1"/>
    <col min="2307" max="2307" width="9.88671875" style="1" customWidth="1"/>
    <col min="2308" max="2308" width="12.5546875" style="1" customWidth="1"/>
    <col min="2309" max="2309" width="18" style="1" customWidth="1"/>
    <col min="2310" max="2310" width="20.109375" style="1" customWidth="1"/>
    <col min="2311" max="2559" width="9.109375" style="1"/>
    <col min="2560" max="2560" width="4.33203125" style="1" customWidth="1"/>
    <col min="2561" max="2561" width="20" style="1" customWidth="1"/>
    <col min="2562" max="2562" width="6.109375" style="1" customWidth="1"/>
    <col min="2563" max="2563" width="9.88671875" style="1" customWidth="1"/>
    <col min="2564" max="2564" width="12.5546875" style="1" customWidth="1"/>
    <col min="2565" max="2565" width="18" style="1" customWidth="1"/>
    <col min="2566" max="2566" width="20.109375" style="1" customWidth="1"/>
    <col min="2567" max="2815" width="9.109375" style="1"/>
    <col min="2816" max="2816" width="4.33203125" style="1" customWidth="1"/>
    <col min="2817" max="2817" width="20" style="1" customWidth="1"/>
    <col min="2818" max="2818" width="6.109375" style="1" customWidth="1"/>
    <col min="2819" max="2819" width="9.88671875" style="1" customWidth="1"/>
    <col min="2820" max="2820" width="12.5546875" style="1" customWidth="1"/>
    <col min="2821" max="2821" width="18" style="1" customWidth="1"/>
    <col min="2822" max="2822" width="20.109375" style="1" customWidth="1"/>
    <col min="2823" max="3071" width="9.109375" style="1"/>
    <col min="3072" max="3072" width="4.33203125" style="1" customWidth="1"/>
    <col min="3073" max="3073" width="20" style="1" customWidth="1"/>
    <col min="3074" max="3074" width="6.109375" style="1" customWidth="1"/>
    <col min="3075" max="3075" width="9.88671875" style="1" customWidth="1"/>
    <col min="3076" max="3076" width="12.5546875" style="1" customWidth="1"/>
    <col min="3077" max="3077" width="18" style="1" customWidth="1"/>
    <col min="3078" max="3078" width="20.109375" style="1" customWidth="1"/>
    <col min="3079" max="3327" width="9.109375" style="1"/>
    <col min="3328" max="3328" width="4.33203125" style="1" customWidth="1"/>
    <col min="3329" max="3329" width="20" style="1" customWidth="1"/>
    <col min="3330" max="3330" width="6.109375" style="1" customWidth="1"/>
    <col min="3331" max="3331" width="9.88671875" style="1" customWidth="1"/>
    <col min="3332" max="3332" width="12.5546875" style="1" customWidth="1"/>
    <col min="3333" max="3333" width="18" style="1" customWidth="1"/>
    <col min="3334" max="3334" width="20.109375" style="1" customWidth="1"/>
    <col min="3335" max="3583" width="9.109375" style="1"/>
    <col min="3584" max="3584" width="4.33203125" style="1" customWidth="1"/>
    <col min="3585" max="3585" width="20" style="1" customWidth="1"/>
    <col min="3586" max="3586" width="6.109375" style="1" customWidth="1"/>
    <col min="3587" max="3587" width="9.88671875" style="1" customWidth="1"/>
    <col min="3588" max="3588" width="12.5546875" style="1" customWidth="1"/>
    <col min="3589" max="3589" width="18" style="1" customWidth="1"/>
    <col min="3590" max="3590" width="20.109375" style="1" customWidth="1"/>
    <col min="3591" max="3839" width="9.109375" style="1"/>
    <col min="3840" max="3840" width="4.33203125" style="1" customWidth="1"/>
    <col min="3841" max="3841" width="20" style="1" customWidth="1"/>
    <col min="3842" max="3842" width="6.109375" style="1" customWidth="1"/>
    <col min="3843" max="3843" width="9.88671875" style="1" customWidth="1"/>
    <col min="3844" max="3844" width="12.5546875" style="1" customWidth="1"/>
    <col min="3845" max="3845" width="18" style="1" customWidth="1"/>
    <col min="3846" max="3846" width="20.109375" style="1" customWidth="1"/>
    <col min="3847" max="4095" width="9.109375" style="1"/>
    <col min="4096" max="4096" width="4.33203125" style="1" customWidth="1"/>
    <col min="4097" max="4097" width="20" style="1" customWidth="1"/>
    <col min="4098" max="4098" width="6.109375" style="1" customWidth="1"/>
    <col min="4099" max="4099" width="9.88671875" style="1" customWidth="1"/>
    <col min="4100" max="4100" width="12.5546875" style="1" customWidth="1"/>
    <col min="4101" max="4101" width="18" style="1" customWidth="1"/>
    <col min="4102" max="4102" width="20.109375" style="1" customWidth="1"/>
    <col min="4103" max="4351" width="9.109375" style="1"/>
    <col min="4352" max="4352" width="4.33203125" style="1" customWidth="1"/>
    <col min="4353" max="4353" width="20" style="1" customWidth="1"/>
    <col min="4354" max="4354" width="6.109375" style="1" customWidth="1"/>
    <col min="4355" max="4355" width="9.88671875" style="1" customWidth="1"/>
    <col min="4356" max="4356" width="12.5546875" style="1" customWidth="1"/>
    <col min="4357" max="4357" width="18" style="1" customWidth="1"/>
    <col min="4358" max="4358" width="20.109375" style="1" customWidth="1"/>
    <col min="4359" max="4607" width="9.109375" style="1"/>
    <col min="4608" max="4608" width="4.33203125" style="1" customWidth="1"/>
    <col min="4609" max="4609" width="20" style="1" customWidth="1"/>
    <col min="4610" max="4610" width="6.109375" style="1" customWidth="1"/>
    <col min="4611" max="4611" width="9.88671875" style="1" customWidth="1"/>
    <col min="4612" max="4612" width="12.5546875" style="1" customWidth="1"/>
    <col min="4613" max="4613" width="18" style="1" customWidth="1"/>
    <col min="4614" max="4614" width="20.109375" style="1" customWidth="1"/>
    <col min="4615" max="4863" width="9.109375" style="1"/>
    <col min="4864" max="4864" width="4.33203125" style="1" customWidth="1"/>
    <col min="4865" max="4865" width="20" style="1" customWidth="1"/>
    <col min="4866" max="4866" width="6.109375" style="1" customWidth="1"/>
    <col min="4867" max="4867" width="9.88671875" style="1" customWidth="1"/>
    <col min="4868" max="4868" width="12.5546875" style="1" customWidth="1"/>
    <col min="4869" max="4869" width="18" style="1" customWidth="1"/>
    <col min="4870" max="4870" width="20.109375" style="1" customWidth="1"/>
    <col min="4871" max="5119" width="9.109375" style="1"/>
    <col min="5120" max="5120" width="4.33203125" style="1" customWidth="1"/>
    <col min="5121" max="5121" width="20" style="1" customWidth="1"/>
    <col min="5122" max="5122" width="6.109375" style="1" customWidth="1"/>
    <col min="5123" max="5123" width="9.88671875" style="1" customWidth="1"/>
    <col min="5124" max="5124" width="12.5546875" style="1" customWidth="1"/>
    <col min="5125" max="5125" width="18" style="1" customWidth="1"/>
    <col min="5126" max="5126" width="20.109375" style="1" customWidth="1"/>
    <col min="5127" max="5375" width="9.109375" style="1"/>
    <col min="5376" max="5376" width="4.33203125" style="1" customWidth="1"/>
    <col min="5377" max="5377" width="20" style="1" customWidth="1"/>
    <col min="5378" max="5378" width="6.109375" style="1" customWidth="1"/>
    <col min="5379" max="5379" width="9.88671875" style="1" customWidth="1"/>
    <col min="5380" max="5380" width="12.5546875" style="1" customWidth="1"/>
    <col min="5381" max="5381" width="18" style="1" customWidth="1"/>
    <col min="5382" max="5382" width="20.109375" style="1" customWidth="1"/>
    <col min="5383" max="5631" width="9.109375" style="1"/>
    <col min="5632" max="5632" width="4.33203125" style="1" customWidth="1"/>
    <col min="5633" max="5633" width="20" style="1" customWidth="1"/>
    <col min="5634" max="5634" width="6.109375" style="1" customWidth="1"/>
    <col min="5635" max="5635" width="9.88671875" style="1" customWidth="1"/>
    <col min="5636" max="5636" width="12.5546875" style="1" customWidth="1"/>
    <col min="5637" max="5637" width="18" style="1" customWidth="1"/>
    <col min="5638" max="5638" width="20.109375" style="1" customWidth="1"/>
    <col min="5639" max="5887" width="9.109375" style="1"/>
    <col min="5888" max="5888" width="4.33203125" style="1" customWidth="1"/>
    <col min="5889" max="5889" width="20" style="1" customWidth="1"/>
    <col min="5890" max="5890" width="6.109375" style="1" customWidth="1"/>
    <col min="5891" max="5891" width="9.88671875" style="1" customWidth="1"/>
    <col min="5892" max="5892" width="12.5546875" style="1" customWidth="1"/>
    <col min="5893" max="5893" width="18" style="1" customWidth="1"/>
    <col min="5894" max="5894" width="20.109375" style="1" customWidth="1"/>
    <col min="5895" max="6143" width="9.109375" style="1"/>
    <col min="6144" max="6144" width="4.33203125" style="1" customWidth="1"/>
    <col min="6145" max="6145" width="20" style="1" customWidth="1"/>
    <col min="6146" max="6146" width="6.109375" style="1" customWidth="1"/>
    <col min="6147" max="6147" width="9.88671875" style="1" customWidth="1"/>
    <col min="6148" max="6148" width="12.5546875" style="1" customWidth="1"/>
    <col min="6149" max="6149" width="18" style="1" customWidth="1"/>
    <col min="6150" max="6150" width="20.109375" style="1" customWidth="1"/>
    <col min="6151" max="6399" width="9.109375" style="1"/>
    <col min="6400" max="6400" width="4.33203125" style="1" customWidth="1"/>
    <col min="6401" max="6401" width="20" style="1" customWidth="1"/>
    <col min="6402" max="6402" width="6.109375" style="1" customWidth="1"/>
    <col min="6403" max="6403" width="9.88671875" style="1" customWidth="1"/>
    <col min="6404" max="6404" width="12.5546875" style="1" customWidth="1"/>
    <col min="6405" max="6405" width="18" style="1" customWidth="1"/>
    <col min="6406" max="6406" width="20.109375" style="1" customWidth="1"/>
    <col min="6407" max="6655" width="9.109375" style="1"/>
    <col min="6656" max="6656" width="4.33203125" style="1" customWidth="1"/>
    <col min="6657" max="6657" width="20" style="1" customWidth="1"/>
    <col min="6658" max="6658" width="6.109375" style="1" customWidth="1"/>
    <col min="6659" max="6659" width="9.88671875" style="1" customWidth="1"/>
    <col min="6660" max="6660" width="12.5546875" style="1" customWidth="1"/>
    <col min="6661" max="6661" width="18" style="1" customWidth="1"/>
    <col min="6662" max="6662" width="20.109375" style="1" customWidth="1"/>
    <col min="6663" max="6911" width="9.109375" style="1"/>
    <col min="6912" max="6912" width="4.33203125" style="1" customWidth="1"/>
    <col min="6913" max="6913" width="20" style="1" customWidth="1"/>
    <col min="6914" max="6914" width="6.109375" style="1" customWidth="1"/>
    <col min="6915" max="6915" width="9.88671875" style="1" customWidth="1"/>
    <col min="6916" max="6916" width="12.5546875" style="1" customWidth="1"/>
    <col min="6917" max="6917" width="18" style="1" customWidth="1"/>
    <col min="6918" max="6918" width="20.109375" style="1" customWidth="1"/>
    <col min="6919" max="7167" width="9.109375" style="1"/>
    <col min="7168" max="7168" width="4.33203125" style="1" customWidth="1"/>
    <col min="7169" max="7169" width="20" style="1" customWidth="1"/>
    <col min="7170" max="7170" width="6.109375" style="1" customWidth="1"/>
    <col min="7171" max="7171" width="9.88671875" style="1" customWidth="1"/>
    <col min="7172" max="7172" width="12.5546875" style="1" customWidth="1"/>
    <col min="7173" max="7173" width="18" style="1" customWidth="1"/>
    <col min="7174" max="7174" width="20.109375" style="1" customWidth="1"/>
    <col min="7175" max="7423" width="9.109375" style="1"/>
    <col min="7424" max="7424" width="4.33203125" style="1" customWidth="1"/>
    <col min="7425" max="7425" width="20" style="1" customWidth="1"/>
    <col min="7426" max="7426" width="6.109375" style="1" customWidth="1"/>
    <col min="7427" max="7427" width="9.88671875" style="1" customWidth="1"/>
    <col min="7428" max="7428" width="12.5546875" style="1" customWidth="1"/>
    <col min="7429" max="7429" width="18" style="1" customWidth="1"/>
    <col min="7430" max="7430" width="20.109375" style="1" customWidth="1"/>
    <col min="7431" max="7679" width="9.109375" style="1"/>
    <col min="7680" max="7680" width="4.33203125" style="1" customWidth="1"/>
    <col min="7681" max="7681" width="20" style="1" customWidth="1"/>
    <col min="7682" max="7682" width="6.109375" style="1" customWidth="1"/>
    <col min="7683" max="7683" width="9.88671875" style="1" customWidth="1"/>
    <col min="7684" max="7684" width="12.5546875" style="1" customWidth="1"/>
    <col min="7685" max="7685" width="18" style="1" customWidth="1"/>
    <col min="7686" max="7686" width="20.109375" style="1" customWidth="1"/>
    <col min="7687" max="7935" width="9.109375" style="1"/>
    <col min="7936" max="7936" width="4.33203125" style="1" customWidth="1"/>
    <col min="7937" max="7937" width="20" style="1" customWidth="1"/>
    <col min="7938" max="7938" width="6.109375" style="1" customWidth="1"/>
    <col min="7939" max="7939" width="9.88671875" style="1" customWidth="1"/>
    <col min="7940" max="7940" width="12.5546875" style="1" customWidth="1"/>
    <col min="7941" max="7941" width="18" style="1" customWidth="1"/>
    <col min="7942" max="7942" width="20.109375" style="1" customWidth="1"/>
    <col min="7943" max="8191" width="9.109375" style="1"/>
    <col min="8192" max="8192" width="4.33203125" style="1" customWidth="1"/>
    <col min="8193" max="8193" width="20" style="1" customWidth="1"/>
    <col min="8194" max="8194" width="6.109375" style="1" customWidth="1"/>
    <col min="8195" max="8195" width="9.88671875" style="1" customWidth="1"/>
    <col min="8196" max="8196" width="12.5546875" style="1" customWidth="1"/>
    <col min="8197" max="8197" width="18" style="1" customWidth="1"/>
    <col min="8198" max="8198" width="20.109375" style="1" customWidth="1"/>
    <col min="8199" max="8447" width="9.109375" style="1"/>
    <col min="8448" max="8448" width="4.33203125" style="1" customWidth="1"/>
    <col min="8449" max="8449" width="20" style="1" customWidth="1"/>
    <col min="8450" max="8450" width="6.109375" style="1" customWidth="1"/>
    <col min="8451" max="8451" width="9.88671875" style="1" customWidth="1"/>
    <col min="8452" max="8452" width="12.5546875" style="1" customWidth="1"/>
    <col min="8453" max="8453" width="18" style="1" customWidth="1"/>
    <col min="8454" max="8454" width="20.109375" style="1" customWidth="1"/>
    <col min="8455" max="8703" width="9.109375" style="1"/>
    <col min="8704" max="8704" width="4.33203125" style="1" customWidth="1"/>
    <col min="8705" max="8705" width="20" style="1" customWidth="1"/>
    <col min="8706" max="8706" width="6.109375" style="1" customWidth="1"/>
    <col min="8707" max="8707" width="9.88671875" style="1" customWidth="1"/>
    <col min="8708" max="8708" width="12.5546875" style="1" customWidth="1"/>
    <col min="8709" max="8709" width="18" style="1" customWidth="1"/>
    <col min="8710" max="8710" width="20.109375" style="1" customWidth="1"/>
    <col min="8711" max="8959" width="9.109375" style="1"/>
    <col min="8960" max="8960" width="4.33203125" style="1" customWidth="1"/>
    <col min="8961" max="8961" width="20" style="1" customWidth="1"/>
    <col min="8962" max="8962" width="6.109375" style="1" customWidth="1"/>
    <col min="8963" max="8963" width="9.88671875" style="1" customWidth="1"/>
    <col min="8964" max="8964" width="12.5546875" style="1" customWidth="1"/>
    <col min="8965" max="8965" width="18" style="1" customWidth="1"/>
    <col min="8966" max="8966" width="20.109375" style="1" customWidth="1"/>
    <col min="8967" max="9215" width="9.109375" style="1"/>
    <col min="9216" max="9216" width="4.33203125" style="1" customWidth="1"/>
    <col min="9217" max="9217" width="20" style="1" customWidth="1"/>
    <col min="9218" max="9218" width="6.109375" style="1" customWidth="1"/>
    <col min="9219" max="9219" width="9.88671875" style="1" customWidth="1"/>
    <col min="9220" max="9220" width="12.5546875" style="1" customWidth="1"/>
    <col min="9221" max="9221" width="18" style="1" customWidth="1"/>
    <col min="9222" max="9222" width="20.109375" style="1" customWidth="1"/>
    <col min="9223" max="9471" width="9.109375" style="1"/>
    <col min="9472" max="9472" width="4.33203125" style="1" customWidth="1"/>
    <col min="9473" max="9473" width="20" style="1" customWidth="1"/>
    <col min="9474" max="9474" width="6.109375" style="1" customWidth="1"/>
    <col min="9475" max="9475" width="9.88671875" style="1" customWidth="1"/>
    <col min="9476" max="9476" width="12.5546875" style="1" customWidth="1"/>
    <col min="9477" max="9477" width="18" style="1" customWidth="1"/>
    <col min="9478" max="9478" width="20.109375" style="1" customWidth="1"/>
    <col min="9479" max="9727" width="9.109375" style="1"/>
    <col min="9728" max="9728" width="4.33203125" style="1" customWidth="1"/>
    <col min="9729" max="9729" width="20" style="1" customWidth="1"/>
    <col min="9730" max="9730" width="6.109375" style="1" customWidth="1"/>
    <col min="9731" max="9731" width="9.88671875" style="1" customWidth="1"/>
    <col min="9732" max="9732" width="12.5546875" style="1" customWidth="1"/>
    <col min="9733" max="9733" width="18" style="1" customWidth="1"/>
    <col min="9734" max="9734" width="20.109375" style="1" customWidth="1"/>
    <col min="9735" max="9983" width="9.109375" style="1"/>
    <col min="9984" max="9984" width="4.33203125" style="1" customWidth="1"/>
    <col min="9985" max="9985" width="20" style="1" customWidth="1"/>
    <col min="9986" max="9986" width="6.109375" style="1" customWidth="1"/>
    <col min="9987" max="9987" width="9.88671875" style="1" customWidth="1"/>
    <col min="9988" max="9988" width="12.5546875" style="1" customWidth="1"/>
    <col min="9989" max="9989" width="18" style="1" customWidth="1"/>
    <col min="9990" max="9990" width="20.109375" style="1" customWidth="1"/>
    <col min="9991" max="10239" width="9.109375" style="1"/>
    <col min="10240" max="10240" width="4.33203125" style="1" customWidth="1"/>
    <col min="10241" max="10241" width="20" style="1" customWidth="1"/>
    <col min="10242" max="10242" width="6.109375" style="1" customWidth="1"/>
    <col min="10243" max="10243" width="9.88671875" style="1" customWidth="1"/>
    <col min="10244" max="10244" width="12.5546875" style="1" customWidth="1"/>
    <col min="10245" max="10245" width="18" style="1" customWidth="1"/>
    <col min="10246" max="10246" width="20.109375" style="1" customWidth="1"/>
    <col min="10247" max="10495" width="9.109375" style="1"/>
    <col min="10496" max="10496" width="4.33203125" style="1" customWidth="1"/>
    <col min="10497" max="10497" width="20" style="1" customWidth="1"/>
    <col min="10498" max="10498" width="6.109375" style="1" customWidth="1"/>
    <col min="10499" max="10499" width="9.88671875" style="1" customWidth="1"/>
    <col min="10500" max="10500" width="12.5546875" style="1" customWidth="1"/>
    <col min="10501" max="10501" width="18" style="1" customWidth="1"/>
    <col min="10502" max="10502" width="20.109375" style="1" customWidth="1"/>
    <col min="10503" max="10751" width="9.109375" style="1"/>
    <col min="10752" max="10752" width="4.33203125" style="1" customWidth="1"/>
    <col min="10753" max="10753" width="20" style="1" customWidth="1"/>
    <col min="10754" max="10754" width="6.109375" style="1" customWidth="1"/>
    <col min="10755" max="10755" width="9.88671875" style="1" customWidth="1"/>
    <col min="10756" max="10756" width="12.5546875" style="1" customWidth="1"/>
    <col min="10757" max="10757" width="18" style="1" customWidth="1"/>
    <col min="10758" max="10758" width="20.109375" style="1" customWidth="1"/>
    <col min="10759" max="11007" width="9.109375" style="1"/>
    <col min="11008" max="11008" width="4.33203125" style="1" customWidth="1"/>
    <col min="11009" max="11009" width="20" style="1" customWidth="1"/>
    <col min="11010" max="11010" width="6.109375" style="1" customWidth="1"/>
    <col min="11011" max="11011" width="9.88671875" style="1" customWidth="1"/>
    <col min="11012" max="11012" width="12.5546875" style="1" customWidth="1"/>
    <col min="11013" max="11013" width="18" style="1" customWidth="1"/>
    <col min="11014" max="11014" width="20.109375" style="1" customWidth="1"/>
    <col min="11015" max="11263" width="9.109375" style="1"/>
    <col min="11264" max="11264" width="4.33203125" style="1" customWidth="1"/>
    <col min="11265" max="11265" width="20" style="1" customWidth="1"/>
    <col min="11266" max="11266" width="6.109375" style="1" customWidth="1"/>
    <col min="11267" max="11267" width="9.88671875" style="1" customWidth="1"/>
    <col min="11268" max="11268" width="12.5546875" style="1" customWidth="1"/>
    <col min="11269" max="11269" width="18" style="1" customWidth="1"/>
    <col min="11270" max="11270" width="20.109375" style="1" customWidth="1"/>
    <col min="11271" max="11519" width="9.109375" style="1"/>
    <col min="11520" max="11520" width="4.33203125" style="1" customWidth="1"/>
    <col min="11521" max="11521" width="20" style="1" customWidth="1"/>
    <col min="11522" max="11522" width="6.109375" style="1" customWidth="1"/>
    <col min="11523" max="11523" width="9.88671875" style="1" customWidth="1"/>
    <col min="11524" max="11524" width="12.5546875" style="1" customWidth="1"/>
    <col min="11525" max="11525" width="18" style="1" customWidth="1"/>
    <col min="11526" max="11526" width="20.109375" style="1" customWidth="1"/>
    <col min="11527" max="11775" width="9.109375" style="1"/>
    <col min="11776" max="11776" width="4.33203125" style="1" customWidth="1"/>
    <col min="11777" max="11777" width="20" style="1" customWidth="1"/>
    <col min="11778" max="11778" width="6.109375" style="1" customWidth="1"/>
    <col min="11779" max="11779" width="9.88671875" style="1" customWidth="1"/>
    <col min="11780" max="11780" width="12.5546875" style="1" customWidth="1"/>
    <col min="11781" max="11781" width="18" style="1" customWidth="1"/>
    <col min="11782" max="11782" width="20.109375" style="1" customWidth="1"/>
    <col min="11783" max="12031" width="9.109375" style="1"/>
    <col min="12032" max="12032" width="4.33203125" style="1" customWidth="1"/>
    <col min="12033" max="12033" width="20" style="1" customWidth="1"/>
    <col min="12034" max="12034" width="6.109375" style="1" customWidth="1"/>
    <col min="12035" max="12035" width="9.88671875" style="1" customWidth="1"/>
    <col min="12036" max="12036" width="12.5546875" style="1" customWidth="1"/>
    <col min="12037" max="12037" width="18" style="1" customWidth="1"/>
    <col min="12038" max="12038" width="20.109375" style="1" customWidth="1"/>
    <col min="12039" max="12287" width="9.109375" style="1"/>
    <col min="12288" max="12288" width="4.33203125" style="1" customWidth="1"/>
    <col min="12289" max="12289" width="20" style="1" customWidth="1"/>
    <col min="12290" max="12290" width="6.109375" style="1" customWidth="1"/>
    <col min="12291" max="12291" width="9.88671875" style="1" customWidth="1"/>
    <col min="12292" max="12292" width="12.5546875" style="1" customWidth="1"/>
    <col min="12293" max="12293" width="18" style="1" customWidth="1"/>
    <col min="12294" max="12294" width="20.109375" style="1" customWidth="1"/>
    <col min="12295" max="12543" width="9.109375" style="1"/>
    <col min="12544" max="12544" width="4.33203125" style="1" customWidth="1"/>
    <col min="12545" max="12545" width="20" style="1" customWidth="1"/>
    <col min="12546" max="12546" width="6.109375" style="1" customWidth="1"/>
    <col min="12547" max="12547" width="9.88671875" style="1" customWidth="1"/>
    <col min="12548" max="12548" width="12.5546875" style="1" customWidth="1"/>
    <col min="12549" max="12549" width="18" style="1" customWidth="1"/>
    <col min="12550" max="12550" width="20.109375" style="1" customWidth="1"/>
    <col min="12551" max="12799" width="9.109375" style="1"/>
    <col min="12800" max="12800" width="4.33203125" style="1" customWidth="1"/>
    <col min="12801" max="12801" width="20" style="1" customWidth="1"/>
    <col min="12802" max="12802" width="6.109375" style="1" customWidth="1"/>
    <col min="12803" max="12803" width="9.88671875" style="1" customWidth="1"/>
    <col min="12804" max="12804" width="12.5546875" style="1" customWidth="1"/>
    <col min="12805" max="12805" width="18" style="1" customWidth="1"/>
    <col min="12806" max="12806" width="20.109375" style="1" customWidth="1"/>
    <col min="12807" max="13055" width="9.109375" style="1"/>
    <col min="13056" max="13056" width="4.33203125" style="1" customWidth="1"/>
    <col min="13057" max="13057" width="20" style="1" customWidth="1"/>
    <col min="13058" max="13058" width="6.109375" style="1" customWidth="1"/>
    <col min="13059" max="13059" width="9.88671875" style="1" customWidth="1"/>
    <col min="13060" max="13060" width="12.5546875" style="1" customWidth="1"/>
    <col min="13061" max="13061" width="18" style="1" customWidth="1"/>
    <col min="13062" max="13062" width="20.109375" style="1" customWidth="1"/>
    <col min="13063" max="13311" width="9.109375" style="1"/>
    <col min="13312" max="13312" width="4.33203125" style="1" customWidth="1"/>
    <col min="13313" max="13313" width="20" style="1" customWidth="1"/>
    <col min="13314" max="13314" width="6.109375" style="1" customWidth="1"/>
    <col min="13315" max="13315" width="9.88671875" style="1" customWidth="1"/>
    <col min="13316" max="13316" width="12.5546875" style="1" customWidth="1"/>
    <col min="13317" max="13317" width="18" style="1" customWidth="1"/>
    <col min="13318" max="13318" width="20.109375" style="1" customWidth="1"/>
    <col min="13319" max="13567" width="9.109375" style="1"/>
    <col min="13568" max="13568" width="4.33203125" style="1" customWidth="1"/>
    <col min="13569" max="13569" width="20" style="1" customWidth="1"/>
    <col min="13570" max="13570" width="6.109375" style="1" customWidth="1"/>
    <col min="13571" max="13571" width="9.88671875" style="1" customWidth="1"/>
    <col min="13572" max="13572" width="12.5546875" style="1" customWidth="1"/>
    <col min="13573" max="13573" width="18" style="1" customWidth="1"/>
    <col min="13574" max="13574" width="20.109375" style="1" customWidth="1"/>
    <col min="13575" max="13823" width="9.109375" style="1"/>
    <col min="13824" max="13824" width="4.33203125" style="1" customWidth="1"/>
    <col min="13825" max="13825" width="20" style="1" customWidth="1"/>
    <col min="13826" max="13826" width="6.109375" style="1" customWidth="1"/>
    <col min="13827" max="13827" width="9.88671875" style="1" customWidth="1"/>
    <col min="13828" max="13828" width="12.5546875" style="1" customWidth="1"/>
    <col min="13829" max="13829" width="18" style="1" customWidth="1"/>
    <col min="13830" max="13830" width="20.109375" style="1" customWidth="1"/>
    <col min="13831" max="14079" width="9.109375" style="1"/>
    <col min="14080" max="14080" width="4.33203125" style="1" customWidth="1"/>
    <col min="14081" max="14081" width="20" style="1" customWidth="1"/>
    <col min="14082" max="14082" width="6.109375" style="1" customWidth="1"/>
    <col min="14083" max="14083" width="9.88671875" style="1" customWidth="1"/>
    <col min="14084" max="14084" width="12.5546875" style="1" customWidth="1"/>
    <col min="14085" max="14085" width="18" style="1" customWidth="1"/>
    <col min="14086" max="14086" width="20.109375" style="1" customWidth="1"/>
    <col min="14087" max="14335" width="9.109375" style="1"/>
    <col min="14336" max="14336" width="4.33203125" style="1" customWidth="1"/>
    <col min="14337" max="14337" width="20" style="1" customWidth="1"/>
    <col min="14338" max="14338" width="6.109375" style="1" customWidth="1"/>
    <col min="14339" max="14339" width="9.88671875" style="1" customWidth="1"/>
    <col min="14340" max="14340" width="12.5546875" style="1" customWidth="1"/>
    <col min="14341" max="14341" width="18" style="1" customWidth="1"/>
    <col min="14342" max="14342" width="20.109375" style="1" customWidth="1"/>
    <col min="14343" max="14591" width="9.109375" style="1"/>
    <col min="14592" max="14592" width="4.33203125" style="1" customWidth="1"/>
    <col min="14593" max="14593" width="20" style="1" customWidth="1"/>
    <col min="14594" max="14594" width="6.109375" style="1" customWidth="1"/>
    <col min="14595" max="14595" width="9.88671875" style="1" customWidth="1"/>
    <col min="14596" max="14596" width="12.5546875" style="1" customWidth="1"/>
    <col min="14597" max="14597" width="18" style="1" customWidth="1"/>
    <col min="14598" max="14598" width="20.109375" style="1" customWidth="1"/>
    <col min="14599" max="14847" width="9.109375" style="1"/>
    <col min="14848" max="14848" width="4.33203125" style="1" customWidth="1"/>
    <col min="14849" max="14849" width="20" style="1" customWidth="1"/>
    <col min="14850" max="14850" width="6.109375" style="1" customWidth="1"/>
    <col min="14851" max="14851" width="9.88671875" style="1" customWidth="1"/>
    <col min="14852" max="14852" width="12.5546875" style="1" customWidth="1"/>
    <col min="14853" max="14853" width="18" style="1" customWidth="1"/>
    <col min="14854" max="14854" width="20.109375" style="1" customWidth="1"/>
    <col min="14855" max="15103" width="9.109375" style="1"/>
    <col min="15104" max="15104" width="4.33203125" style="1" customWidth="1"/>
    <col min="15105" max="15105" width="20" style="1" customWidth="1"/>
    <col min="15106" max="15106" width="6.109375" style="1" customWidth="1"/>
    <col min="15107" max="15107" width="9.88671875" style="1" customWidth="1"/>
    <col min="15108" max="15108" width="12.5546875" style="1" customWidth="1"/>
    <col min="15109" max="15109" width="18" style="1" customWidth="1"/>
    <col min="15110" max="15110" width="20.109375" style="1" customWidth="1"/>
    <col min="15111" max="15359" width="9.109375" style="1"/>
    <col min="15360" max="15360" width="4.33203125" style="1" customWidth="1"/>
    <col min="15361" max="15361" width="20" style="1" customWidth="1"/>
    <col min="15362" max="15362" width="6.109375" style="1" customWidth="1"/>
    <col min="15363" max="15363" width="9.88671875" style="1" customWidth="1"/>
    <col min="15364" max="15364" width="12.5546875" style="1" customWidth="1"/>
    <col min="15365" max="15365" width="18" style="1" customWidth="1"/>
    <col min="15366" max="15366" width="20.109375" style="1" customWidth="1"/>
    <col min="15367" max="15615" width="9.109375" style="1"/>
    <col min="15616" max="15616" width="4.33203125" style="1" customWidth="1"/>
    <col min="15617" max="15617" width="20" style="1" customWidth="1"/>
    <col min="15618" max="15618" width="6.109375" style="1" customWidth="1"/>
    <col min="15619" max="15619" width="9.88671875" style="1" customWidth="1"/>
    <col min="15620" max="15620" width="12.5546875" style="1" customWidth="1"/>
    <col min="15621" max="15621" width="18" style="1" customWidth="1"/>
    <col min="15622" max="15622" width="20.109375" style="1" customWidth="1"/>
    <col min="15623" max="15871" width="9.109375" style="1"/>
    <col min="15872" max="15872" width="4.33203125" style="1" customWidth="1"/>
    <col min="15873" max="15873" width="20" style="1" customWidth="1"/>
    <col min="15874" max="15874" width="6.109375" style="1" customWidth="1"/>
    <col min="15875" max="15875" width="9.88671875" style="1" customWidth="1"/>
    <col min="15876" max="15876" width="12.5546875" style="1" customWidth="1"/>
    <col min="15877" max="15877" width="18" style="1" customWidth="1"/>
    <col min="15878" max="15878" width="20.109375" style="1" customWidth="1"/>
    <col min="15879" max="16127" width="9.109375" style="1"/>
    <col min="16128" max="16128" width="4.33203125" style="1" customWidth="1"/>
    <col min="16129" max="16129" width="20" style="1" customWidth="1"/>
    <col min="16130" max="16130" width="6.109375" style="1" customWidth="1"/>
    <col min="16131" max="16131" width="9.88671875" style="1" customWidth="1"/>
    <col min="16132" max="16132" width="12.5546875" style="1" customWidth="1"/>
    <col min="16133" max="16133" width="18" style="1" customWidth="1"/>
    <col min="16134" max="16134" width="20.109375" style="1" customWidth="1"/>
    <col min="16135" max="16384" width="9.109375" style="1"/>
  </cols>
  <sheetData>
    <row r="4" spans="2:7">
      <c r="B4" s="1" t="s">
        <v>0</v>
      </c>
      <c r="C4" s="48" t="s">
        <v>1</v>
      </c>
      <c r="D4" s="2"/>
      <c r="E4" s="2"/>
      <c r="F4" s="2"/>
      <c r="G4" s="2"/>
    </row>
    <row r="5" spans="2:7">
      <c r="C5" s="48" t="s">
        <v>2</v>
      </c>
      <c r="D5" s="2"/>
      <c r="E5" s="2"/>
      <c r="F5" s="2"/>
    </row>
    <row r="6" spans="2:7">
      <c r="C6" s="48" t="s">
        <v>3</v>
      </c>
      <c r="D6" s="2"/>
      <c r="E6" s="2"/>
      <c r="F6" s="2"/>
    </row>
    <row r="7" spans="2:7">
      <c r="C7" s="3"/>
    </row>
    <row r="8" spans="2:7">
      <c r="B8" s="1" t="s">
        <v>4</v>
      </c>
      <c r="C8" s="3" t="s">
        <v>254</v>
      </c>
    </row>
    <row r="9" spans="2:7">
      <c r="C9" s="3"/>
    </row>
    <row r="10" spans="2:7">
      <c r="B10" s="1" t="s">
        <v>5</v>
      </c>
      <c r="C10" s="99" t="s">
        <v>2</v>
      </c>
      <c r="D10" s="99"/>
      <c r="E10" s="99"/>
    </row>
    <row r="11" spans="2:7">
      <c r="C11" s="99" t="s">
        <v>6</v>
      </c>
      <c r="D11" s="99"/>
      <c r="E11" s="99"/>
    </row>
    <row r="12" spans="2:7">
      <c r="C12" s="73"/>
      <c r="D12" s="73"/>
      <c r="E12" s="73"/>
    </row>
    <row r="13" spans="2:7">
      <c r="B13" s="1" t="s">
        <v>253</v>
      </c>
      <c r="C13" s="73" t="s">
        <v>252</v>
      </c>
      <c r="D13" s="73"/>
      <c r="E13" s="73"/>
    </row>
    <row r="15" spans="2:7">
      <c r="B15" s="1" t="s">
        <v>7</v>
      </c>
      <c r="C15" s="100" t="s">
        <v>200</v>
      </c>
      <c r="D15" s="100"/>
    </row>
    <row r="17" spans="2:3">
      <c r="B17" s="1" t="s">
        <v>8</v>
      </c>
      <c r="C17" s="52" t="s">
        <v>9</v>
      </c>
    </row>
    <row r="18" spans="2:3">
      <c r="C18" s="48" t="s">
        <v>10</v>
      </c>
    </row>
    <row r="19" spans="2:3">
      <c r="C19" s="48"/>
    </row>
    <row r="48" spans="1:7">
      <c r="A48" s="65"/>
      <c r="B48" s="65"/>
      <c r="C48" s="65"/>
      <c r="D48" s="65"/>
      <c r="E48" s="65"/>
      <c r="F48" s="65"/>
      <c r="G48" s="65"/>
    </row>
    <row r="49" spans="1:6">
      <c r="D49" s="101" t="s">
        <v>215</v>
      </c>
      <c r="E49" s="101"/>
    </row>
    <row r="54" spans="1:6">
      <c r="A54" s="4"/>
      <c r="B54" s="4"/>
      <c r="C54" s="4"/>
      <c r="D54" s="4"/>
      <c r="E54" s="4"/>
      <c r="F54" s="4"/>
    </row>
    <row r="55" spans="1:6">
      <c r="A55" s="4"/>
      <c r="B55" s="4"/>
      <c r="C55" s="4"/>
      <c r="D55" s="4"/>
      <c r="E55" s="4"/>
      <c r="F55" s="4"/>
    </row>
    <row r="56" spans="1:6">
      <c r="A56" s="4"/>
      <c r="B56" s="4"/>
      <c r="C56" s="4"/>
      <c r="D56" s="4"/>
      <c r="E56" s="4"/>
      <c r="F56" s="4"/>
    </row>
    <row r="57" spans="1:6">
      <c r="A57" s="4"/>
      <c r="B57" s="4"/>
      <c r="C57" s="4"/>
      <c r="D57" s="4"/>
      <c r="E57" s="4"/>
      <c r="F57" s="4"/>
    </row>
    <row r="58" spans="1:6">
      <c r="A58" s="4"/>
      <c r="B58" s="4"/>
      <c r="C58" s="4"/>
      <c r="D58" s="4"/>
      <c r="E58" s="4"/>
      <c r="F58" s="4"/>
    </row>
    <row r="59" spans="1:6">
      <c r="A59" s="4"/>
      <c r="B59" s="4"/>
      <c r="C59" s="4"/>
      <c r="D59" s="4"/>
      <c r="E59" s="4"/>
      <c r="F59" s="4"/>
    </row>
    <row r="60" spans="1:6">
      <c r="A60" s="4"/>
      <c r="B60" s="4"/>
      <c r="C60" s="4"/>
      <c r="D60" s="4"/>
      <c r="E60" s="4"/>
      <c r="F60" s="4"/>
    </row>
    <row r="61" spans="1:6">
      <c r="A61" s="4"/>
      <c r="B61" s="4"/>
      <c r="C61" s="4"/>
      <c r="D61" s="4"/>
      <c r="E61" s="4"/>
      <c r="F61" s="4"/>
    </row>
    <row r="62" spans="1:6">
      <c r="A62" s="4"/>
      <c r="B62" s="4"/>
      <c r="C62" s="4"/>
      <c r="D62" s="4"/>
      <c r="E62" s="4"/>
      <c r="F62" s="4"/>
    </row>
    <row r="63" spans="1:6">
      <c r="A63" s="4"/>
      <c r="B63" s="4"/>
      <c r="C63" s="4"/>
      <c r="D63" s="4"/>
      <c r="E63" s="4"/>
      <c r="F63" s="4"/>
    </row>
    <row r="64" spans="1:6">
      <c r="A64" s="4"/>
      <c r="B64" s="4"/>
      <c r="C64" s="4"/>
      <c r="D64" s="4"/>
      <c r="E64" s="4"/>
      <c r="F64" s="4"/>
    </row>
    <row r="65" spans="1:6">
      <c r="A65" s="4"/>
      <c r="B65" s="4"/>
      <c r="C65" s="4"/>
      <c r="D65" s="4"/>
      <c r="E65" s="4"/>
      <c r="F65" s="4"/>
    </row>
    <row r="66" spans="1:6">
      <c r="A66" s="4"/>
      <c r="B66" s="4"/>
      <c r="C66" s="4"/>
      <c r="D66" s="4"/>
      <c r="E66" s="4"/>
      <c r="F66" s="4"/>
    </row>
    <row r="67" spans="1:6">
      <c r="A67" s="4"/>
      <c r="B67" s="4"/>
      <c r="C67" s="4"/>
      <c r="D67" s="4"/>
      <c r="E67" s="4"/>
      <c r="F67" s="4"/>
    </row>
    <row r="68" spans="1:6">
      <c r="A68" s="4"/>
      <c r="B68" s="4"/>
      <c r="C68" s="4"/>
      <c r="D68" s="4"/>
      <c r="E68" s="4"/>
      <c r="F68" s="4"/>
    </row>
    <row r="69" spans="1:6">
      <c r="A69" s="4"/>
      <c r="B69" s="4"/>
      <c r="C69" s="4"/>
      <c r="D69" s="4"/>
      <c r="E69" s="4"/>
      <c r="F69" s="4"/>
    </row>
    <row r="70" spans="1:6">
      <c r="A70" s="4"/>
      <c r="B70" s="4"/>
      <c r="C70" s="4"/>
      <c r="D70" s="4"/>
      <c r="E70" s="4"/>
      <c r="F70" s="4"/>
    </row>
    <row r="71" spans="1:6">
      <c r="A71" s="4"/>
      <c r="B71" s="4"/>
      <c r="C71" s="4"/>
      <c r="D71" s="4"/>
      <c r="E71" s="4"/>
      <c r="F71" s="4"/>
    </row>
    <row r="72" spans="1:6">
      <c r="A72" s="4"/>
      <c r="B72" s="4"/>
      <c r="C72" s="4"/>
      <c r="D72" s="4"/>
      <c r="E72" s="4"/>
      <c r="F72" s="4"/>
    </row>
    <row r="73" spans="1:6">
      <c r="A73" s="4"/>
      <c r="B73" s="4"/>
      <c r="C73" s="4"/>
      <c r="D73" s="4"/>
      <c r="E73" s="4"/>
      <c r="F73" s="4"/>
    </row>
    <row r="74" spans="1:6">
      <c r="A74" s="4"/>
      <c r="B74" s="4"/>
      <c r="C74" s="4"/>
      <c r="D74" s="4"/>
      <c r="E74" s="4"/>
      <c r="F74" s="4"/>
    </row>
    <row r="75" spans="1:6">
      <c r="A75" s="4"/>
      <c r="B75" s="4"/>
      <c r="C75" s="4"/>
      <c r="D75" s="4"/>
      <c r="E75" s="4"/>
      <c r="F75" s="4"/>
    </row>
    <row r="76" spans="1:6">
      <c r="A76" s="4"/>
      <c r="B76" s="4"/>
      <c r="C76" s="4"/>
      <c r="D76" s="4"/>
      <c r="E76" s="4"/>
      <c r="F76" s="4"/>
    </row>
    <row r="77" spans="1:6">
      <c r="A77" s="4"/>
      <c r="B77" s="4"/>
      <c r="C77" s="4"/>
      <c r="D77" s="4"/>
      <c r="E77" s="4"/>
      <c r="F77" s="4"/>
    </row>
    <row r="78" spans="1:6">
      <c r="A78" s="4"/>
      <c r="B78" s="4"/>
      <c r="C78" s="4"/>
      <c r="D78" s="4"/>
      <c r="E78" s="4"/>
      <c r="F78" s="4"/>
    </row>
    <row r="79" spans="1:6">
      <c r="A79" s="4"/>
      <c r="B79" s="4"/>
      <c r="C79" s="4"/>
      <c r="D79" s="4"/>
      <c r="E79" s="4"/>
      <c r="F79" s="4"/>
    </row>
    <row r="80" spans="1:6">
      <c r="A80" s="4"/>
      <c r="B80" s="4"/>
      <c r="C80" s="4"/>
      <c r="D80" s="4"/>
      <c r="E80" s="4"/>
      <c r="F80" s="4"/>
    </row>
    <row r="81" spans="1:6">
      <c r="A81" s="4"/>
      <c r="B81" s="4"/>
      <c r="C81" s="4"/>
      <c r="D81" s="4"/>
      <c r="E81" s="4"/>
      <c r="F81" s="4"/>
    </row>
    <row r="82" spans="1:6">
      <c r="A82" s="4"/>
      <c r="B82" s="4"/>
      <c r="C82" s="4"/>
      <c r="D82" s="4"/>
      <c r="E82" s="4"/>
      <c r="F82" s="4"/>
    </row>
    <row r="83" spans="1:6">
      <c r="A83" s="4"/>
      <c r="B83" s="4"/>
      <c r="C83" s="4"/>
      <c r="D83" s="4"/>
      <c r="E83" s="4"/>
      <c r="F83" s="4"/>
    </row>
    <row r="84" spans="1:6">
      <c r="A84" s="4"/>
      <c r="B84" s="4"/>
      <c r="C84" s="4"/>
      <c r="D84" s="4"/>
      <c r="E84" s="4"/>
      <c r="F84" s="4"/>
    </row>
    <row r="85" spans="1:6">
      <c r="A85" s="4"/>
      <c r="B85" s="4"/>
      <c r="C85" s="4"/>
      <c r="D85" s="4"/>
      <c r="E85" s="4"/>
      <c r="F85" s="4"/>
    </row>
    <row r="86" spans="1:6">
      <c r="A86" s="4"/>
      <c r="B86" s="4"/>
      <c r="C86" s="4"/>
      <c r="D86" s="4"/>
      <c r="E86" s="4"/>
      <c r="F86" s="4"/>
    </row>
    <row r="87" spans="1:6">
      <c r="A87" s="4"/>
      <c r="B87" s="4"/>
      <c r="C87" s="4"/>
      <c r="D87" s="4"/>
      <c r="E87" s="4"/>
      <c r="F87" s="4"/>
    </row>
    <row r="88" spans="1:6">
      <c r="A88" s="4"/>
      <c r="B88" s="4"/>
      <c r="C88" s="4"/>
      <c r="D88" s="4"/>
      <c r="E88" s="4"/>
      <c r="F88" s="4"/>
    </row>
    <row r="89" spans="1:6">
      <c r="A89" s="4"/>
      <c r="B89" s="4"/>
      <c r="C89" s="4"/>
      <c r="D89" s="4"/>
      <c r="E89" s="4"/>
      <c r="F89" s="4"/>
    </row>
    <row r="90" spans="1:6">
      <c r="A90" s="4"/>
      <c r="B90" s="4"/>
      <c r="C90" s="4"/>
      <c r="D90" s="4"/>
      <c r="E90" s="4"/>
      <c r="F90" s="4"/>
    </row>
    <row r="91" spans="1:6">
      <c r="A91" s="4"/>
      <c r="B91" s="4"/>
      <c r="C91" s="4"/>
      <c r="D91" s="4"/>
      <c r="E91" s="4"/>
      <c r="F91" s="4"/>
    </row>
    <row r="92" spans="1:6">
      <c r="A92" s="4"/>
      <c r="B92" s="4"/>
      <c r="C92" s="4"/>
      <c r="D92" s="4"/>
      <c r="E92" s="4"/>
      <c r="F92" s="4"/>
    </row>
    <row r="93" spans="1:6">
      <c r="A93" s="4"/>
      <c r="B93" s="4"/>
      <c r="C93" s="4"/>
      <c r="D93" s="4"/>
      <c r="E93" s="4"/>
      <c r="F93" s="4"/>
    </row>
    <row r="94" spans="1:6">
      <c r="A94" s="4"/>
      <c r="B94" s="4"/>
      <c r="C94" s="4"/>
      <c r="D94" s="4"/>
      <c r="E94" s="4"/>
      <c r="F94" s="4"/>
    </row>
    <row r="95" spans="1:6">
      <c r="A95" s="4"/>
      <c r="B95" s="4"/>
      <c r="C95" s="4"/>
      <c r="D95" s="4"/>
      <c r="E95" s="4"/>
      <c r="F95" s="4"/>
    </row>
    <row r="96" spans="1:6">
      <c r="A96" s="4"/>
      <c r="B96" s="4"/>
      <c r="C96" s="4"/>
      <c r="D96" s="4"/>
      <c r="E96" s="4"/>
      <c r="F96" s="4"/>
    </row>
    <row r="98" spans="1:1">
      <c r="A98" s="3"/>
    </row>
  </sheetData>
  <mergeCells count="4">
    <mergeCell ref="C10:E10"/>
    <mergeCell ref="C11:E11"/>
    <mergeCell ref="C15:D15"/>
    <mergeCell ref="D49:E49"/>
  </mergeCells>
  <pageMargins left="0.7" right="0.7" top="0.75" bottom="0.75" header="0.3" footer="0.3"/>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radovi</vt:lpstr>
      <vt:lpstr>rekapitulacija</vt:lpstr>
      <vt:lpstr>naslovnica</vt:lpstr>
      <vt:lpstr>naslovnica!Print_Area</vt:lpstr>
      <vt:lpstr>radovi!Print_Area</vt:lpstr>
      <vt:lpstr>rekapitulacija!Print_Area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2006-11-28T10:16:26Z</dcterms:created>
  <dcterms:modified xsi:type="dcterms:W3CDTF">2018-01-09T10:31:21Z</dcterms:modified>
</cp:coreProperties>
</file>